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5BB405EE-4A13-46A5-8B94-095A1C296E26}" xr6:coauthVersionLast="47" xr6:coauthVersionMax="47" xr10:uidLastSave="{00000000-0000-0000-0000-000000000000}"/>
  <bookViews>
    <workbookView xWindow="-120" yWindow="-120" windowWidth="20730" windowHeight="11160" tabRatio="877" xr2:uid="{00000000-000D-0000-FFFF-FFFF00000000}"/>
  </bookViews>
  <sheets>
    <sheet name="ضریب پرداخت آسفالت سرد-قیرمحلول" sheetId="56" r:id="rId1"/>
    <sheet name="ورودی دانه بندی" sheetId="54" r:id="rId2"/>
    <sheet name="Pu-void" sheetId="90" state="hidden" r:id="rId3"/>
    <sheet name="Pl-void" sheetId="91" state="hidden" r:id="rId4"/>
    <sheet name="ورودی درصدقیر و ..." sheetId="108" r:id="rId5"/>
    <sheet name="Category II-void" sheetId="92" state="hidden" r:id="rId6"/>
    <sheet name="Pu-مقاومت مارشال" sheetId="87" state="hidden" r:id="rId7"/>
    <sheet name="Pl-مقاومت مارشال" sheetId="88" state="hidden" r:id="rId8"/>
    <sheet name="Category II-مقاومت مارشال" sheetId="89" state="hidden" r:id="rId9"/>
    <sheet name="Pu-مقدار قیر" sheetId="84" state="hidden" r:id="rId10"/>
    <sheet name="Pl-مقدار قیر" sheetId="85" state="hidden" r:id="rId11"/>
    <sheet name="Category II-مقدار قیر" sheetId="86" state="hidden" r:id="rId12"/>
    <sheet name="Pu-الک 200" sheetId="80" state="hidden" r:id="rId13"/>
    <sheet name="Pl-الک 200 " sheetId="81" state="hidden" r:id="rId14"/>
    <sheet name="Category II-الک 200" sheetId="82" state="hidden" r:id="rId15"/>
    <sheet name="Pu-الک 50" sheetId="72" state="hidden" r:id="rId16"/>
    <sheet name="Pl-الک 50" sheetId="73" state="hidden" r:id="rId17"/>
    <sheet name="Category II-الک 50" sheetId="74" state="hidden" r:id="rId18"/>
    <sheet name="Pu-الک 8اینچ" sheetId="69" state="hidden" r:id="rId19"/>
    <sheet name="Pl-الک 8اینچ" sheetId="70" state="hidden" r:id="rId20"/>
    <sheet name="Category II-الک 8اینچ" sheetId="71" state="hidden" r:id="rId21"/>
    <sheet name="Pu-الک 4اینچ " sheetId="66" state="hidden" r:id="rId22"/>
    <sheet name="Pl-الک 4اینچ" sheetId="67" state="hidden" r:id="rId23"/>
    <sheet name="Category II- الک 4اینچ " sheetId="68" state="hidden" r:id="rId24"/>
    <sheet name="Pu-الک 3-8 اینچ" sheetId="63" state="hidden" r:id="rId25"/>
    <sheet name="Pl-الک 3-8 اینچ " sheetId="64" state="hidden" r:id="rId26"/>
    <sheet name="Category II- الک 3-8 اینچ " sheetId="65" state="hidden" r:id="rId27"/>
    <sheet name="Pu-الک 1 اینچ" sheetId="58" state="hidden" r:id="rId28"/>
    <sheet name="Pl-الک 1 اینچ" sheetId="59" state="hidden" r:id="rId29"/>
    <sheet name="Category II- الک 1 اینچ" sheetId="57" state="hidden" r:id="rId30"/>
    <sheet name="Pu-بزرگترین الک" sheetId="60" state="hidden" r:id="rId31"/>
    <sheet name="Pl-بزرگترین الک" sheetId="61" state="hidden" r:id="rId32"/>
    <sheet name="Category II- بزرگترین الک" sheetId="62" state="hidden" r:id="rId33"/>
    <sheet name="Pu-شکستگی" sheetId="93" state="hidden" r:id="rId34"/>
    <sheet name="Pl-شکستگی" sheetId="94" state="hidden" r:id="rId35"/>
    <sheet name="Category II-شکستگی" sheetId="95" state="hidden" r:id="rId36"/>
    <sheet name="Pu- الک0.5 " sheetId="96" state="hidden" r:id="rId37"/>
    <sheet name="Pl-الک0.5" sheetId="97" state="hidden" r:id="rId38"/>
    <sheet name="Category II-الک0.5" sheetId="98" state="hidden" r:id="rId39"/>
    <sheet name="Pu- الک16 " sheetId="99" state="hidden" r:id="rId40"/>
    <sheet name="Category II-الک16" sheetId="101" state="hidden" r:id="rId41"/>
    <sheet name="Pl-الک16" sheetId="100" state="hidden" r:id="rId42"/>
    <sheet name="Pu- الک 30" sheetId="102" state="hidden" r:id="rId43"/>
    <sheet name="Pl-الک30" sheetId="104" state="hidden" r:id="rId44"/>
    <sheet name="Category II-الک 30" sheetId="103" state="hidden" r:id="rId45"/>
    <sheet name="Pl-الک100" sheetId="106" state="hidden" r:id="rId46"/>
    <sheet name="Pu-الک100" sheetId="105" state="hidden" r:id="rId47"/>
    <sheet name="Category II-الک100" sheetId="107" state="hidden" r:id="rId48"/>
    <sheet name="پردازش" sheetId="55" state="hidden" r:id="rId49"/>
  </sheets>
  <definedNames>
    <definedName name="_xlnm.Print_Area" localSheetId="0">'ضریب پرداخت آسفالت سرد-قیرمحلول'!$A$1:$I$26</definedName>
    <definedName name="_xlnm.Print_Area" localSheetId="4">'ورودی درصدقیر و ...'!$A$1:$N$202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56" l="1"/>
  <c r="H17" i="56"/>
  <c r="H16" i="56"/>
  <c r="H15" i="56"/>
  <c r="H14" i="56"/>
  <c r="H13" i="56"/>
  <c r="H12" i="56"/>
  <c r="H11" i="56"/>
  <c r="H10" i="56"/>
  <c r="H9" i="56"/>
  <c r="H8" i="56"/>
  <c r="M25" i="55"/>
  <c r="M24" i="55"/>
  <c r="M32" i="55"/>
  <c r="J25" i="55"/>
  <c r="J24" i="55"/>
  <c r="G25" i="55"/>
  <c r="G24" i="55"/>
  <c r="D25" i="55"/>
  <c r="D24" i="55"/>
  <c r="V8" i="55"/>
  <c r="V7" i="55"/>
  <c r="T8" i="55"/>
  <c r="T7" i="55"/>
  <c r="R8" i="55"/>
  <c r="R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J32" i="55"/>
  <c r="G32" i="55"/>
  <c r="D32" i="55"/>
  <c r="V15" i="55"/>
  <c r="T15" i="55"/>
  <c r="R15" i="55"/>
  <c r="P15" i="55"/>
  <c r="N15" i="55"/>
  <c r="L15" i="55"/>
  <c r="J15" i="55"/>
  <c r="H15" i="55"/>
  <c r="F15" i="55"/>
  <c r="D15" i="55"/>
  <c r="B15" i="55"/>
  <c r="M29" i="55"/>
  <c r="J29" i="55"/>
  <c r="G29" i="55"/>
  <c r="D29" i="55"/>
  <c r="V12" i="55"/>
  <c r="T12" i="55"/>
  <c r="R12" i="55"/>
  <c r="P12" i="55"/>
  <c r="N12" i="55"/>
  <c r="L12" i="55"/>
  <c r="J12" i="55"/>
  <c r="H12" i="55"/>
  <c r="F12" i="55"/>
  <c r="D12" i="55"/>
  <c r="B12" i="55"/>
  <c r="J13" i="55"/>
  <c r="H13" i="55"/>
  <c r="F13" i="55"/>
  <c r="B13" i="55"/>
  <c r="D13" i="55"/>
  <c r="F3" i="55" l="1"/>
  <c r="F2" i="55"/>
  <c r="M23" i="55" l="1"/>
  <c r="M22" i="55"/>
  <c r="M21" i="55"/>
  <c r="J23" i="55"/>
  <c r="J22" i="55"/>
  <c r="J21" i="55"/>
  <c r="G23" i="55"/>
  <c r="G22" i="55"/>
  <c r="G21" i="55"/>
  <c r="D23" i="55"/>
  <c r="D22" i="55"/>
  <c r="D21" i="55"/>
  <c r="V6" i="55"/>
  <c r="V5" i="55"/>
  <c r="V4" i="55"/>
  <c r="T6" i="55"/>
  <c r="T5" i="55"/>
  <c r="T4" i="55"/>
  <c r="R6" i="55"/>
  <c r="R5" i="55"/>
  <c r="R4" i="55"/>
  <c r="P6" i="55"/>
  <c r="P5" i="55"/>
  <c r="P4" i="55"/>
  <c r="N6" i="55"/>
  <c r="N5" i="55"/>
  <c r="N4" i="55"/>
  <c r="L6" i="55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B5" i="55"/>
  <c r="B4" i="55"/>
  <c r="V5" i="107" l="1"/>
  <c r="V5" i="103"/>
  <c r="V5" i="101"/>
  <c r="V5" i="98"/>
  <c r="V5" i="95"/>
  <c r="V5" i="62"/>
  <c r="V5" i="57"/>
  <c r="V5" i="65"/>
  <c r="V5" i="68"/>
  <c r="V5" i="71" l="1"/>
  <c r="V5" i="82" l="1"/>
  <c r="V5" i="86"/>
  <c r="V5" i="89"/>
  <c r="V5" i="92" l="1"/>
  <c r="G20" i="55" l="1"/>
  <c r="D20" i="55"/>
  <c r="D19" i="55"/>
  <c r="F8" i="56" l="1"/>
  <c r="E22" i="56" l="1"/>
  <c r="D21" i="56"/>
  <c r="D20" i="56"/>
  <c r="E10" i="56"/>
  <c r="D10" i="56"/>
  <c r="E19" i="56"/>
  <c r="E20" i="56" l="1"/>
  <c r="E21" i="56" l="1"/>
  <c r="D22" i="56"/>
  <c r="D19" i="56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B3" i="55"/>
  <c r="E8" i="56" s="1"/>
  <c r="B2" i="55"/>
  <c r="D8" i="56" s="1"/>
  <c r="D14" i="56" l="1"/>
  <c r="D15" i="56"/>
  <c r="E15" i="56"/>
  <c r="D17" i="56"/>
  <c r="E17" i="56"/>
  <c r="E14" i="56"/>
  <c r="T10" i="55"/>
  <c r="N10" i="55"/>
  <c r="N9" i="55"/>
  <c r="P10" i="55"/>
  <c r="P9" i="55"/>
  <c r="T9" i="55"/>
  <c r="S2" i="105" l="1"/>
  <c r="S2" i="102"/>
  <c r="S2" i="104"/>
  <c r="N11" i="55"/>
  <c r="V4" i="101" s="1"/>
  <c r="S2" i="99"/>
  <c r="S2" i="100"/>
  <c r="S2" i="106"/>
  <c r="T11" i="55"/>
  <c r="V4" i="107" s="1"/>
  <c r="P11" i="55"/>
  <c r="V4" i="103" s="1"/>
  <c r="AK52" i="107" l="1"/>
  <c r="AI52" i="107"/>
  <c r="AG52" i="107"/>
  <c r="AE52" i="107"/>
  <c r="AC52" i="107"/>
  <c r="AA52" i="107"/>
  <c r="Y52" i="107"/>
  <c r="W52" i="107"/>
  <c r="AJ51" i="107"/>
  <c r="AH51" i="107"/>
  <c r="AF51" i="107"/>
  <c r="AD51" i="107"/>
  <c r="AB51" i="107"/>
  <c r="Z51" i="107"/>
  <c r="X51" i="107"/>
  <c r="AK50" i="107"/>
  <c r="AI50" i="107"/>
  <c r="AG50" i="107"/>
  <c r="AE50" i="107"/>
  <c r="AC50" i="107"/>
  <c r="AA50" i="107"/>
  <c r="Y50" i="107"/>
  <c r="W50" i="107"/>
  <c r="AJ49" i="107"/>
  <c r="AH49" i="107"/>
  <c r="AF49" i="107"/>
  <c r="AD49" i="107"/>
  <c r="AB49" i="107"/>
  <c r="Z49" i="107"/>
  <c r="X49" i="107"/>
  <c r="AK48" i="107"/>
  <c r="AI48" i="107"/>
  <c r="AJ52" i="107"/>
  <c r="AH52" i="107"/>
  <c r="AF52" i="107"/>
  <c r="AD52" i="107"/>
  <c r="AB52" i="107"/>
  <c r="Z52" i="107"/>
  <c r="X52" i="107"/>
  <c r="AK51" i="107"/>
  <c r="AI51" i="107"/>
  <c r="AG51" i="107"/>
  <c r="AE51" i="107"/>
  <c r="AC51" i="107"/>
  <c r="AA51" i="107"/>
  <c r="Y51" i="107"/>
  <c r="W51" i="107"/>
  <c r="AJ50" i="107"/>
  <c r="AH50" i="107"/>
  <c r="AF50" i="107"/>
  <c r="AD50" i="107"/>
  <c r="AB50" i="107"/>
  <c r="Z50" i="107"/>
  <c r="X50" i="107"/>
  <c r="AK49" i="107"/>
  <c r="AI49" i="107"/>
  <c r="AG49" i="107"/>
  <c r="AE49" i="107"/>
  <c r="AC49" i="107"/>
  <c r="AA49" i="107"/>
  <c r="Y49" i="107"/>
  <c r="W49" i="107"/>
  <c r="AJ48" i="107"/>
  <c r="AH48" i="107"/>
  <c r="AF48" i="107"/>
  <c r="AD48" i="107"/>
  <c r="AB48" i="107"/>
  <c r="Z48" i="107"/>
  <c r="X48" i="107"/>
  <c r="AK47" i="107"/>
  <c r="AI47" i="107"/>
  <c r="AG47" i="107"/>
  <c r="AE47" i="107"/>
  <c r="AC47" i="107"/>
  <c r="AA47" i="107"/>
  <c r="Y47" i="107"/>
  <c r="W47" i="107"/>
  <c r="AJ46" i="107"/>
  <c r="AH46" i="107"/>
  <c r="AF46" i="107"/>
  <c r="AD46" i="107"/>
  <c r="AB46" i="107"/>
  <c r="Z46" i="107"/>
  <c r="X46" i="107"/>
  <c r="AK45" i="107"/>
  <c r="AI45" i="107"/>
  <c r="AG45" i="107"/>
  <c r="AE45" i="107"/>
  <c r="AC45" i="107"/>
  <c r="AA45" i="107"/>
  <c r="Y45" i="107"/>
  <c r="W45" i="107"/>
  <c r="AJ44" i="107"/>
  <c r="AH44" i="107"/>
  <c r="AF44" i="107"/>
  <c r="AD44" i="107"/>
  <c r="AB44" i="107"/>
  <c r="Z44" i="107"/>
  <c r="X44" i="107"/>
  <c r="AK43" i="107"/>
  <c r="AI43" i="107"/>
  <c r="AG43" i="107"/>
  <c r="AE43" i="107"/>
  <c r="AC43" i="107"/>
  <c r="AA43" i="107"/>
  <c r="Y43" i="107"/>
  <c r="W43" i="107"/>
  <c r="AJ42" i="107"/>
  <c r="AH42" i="107"/>
  <c r="AF42" i="107"/>
  <c r="AD42" i="107"/>
  <c r="AB42" i="107"/>
  <c r="Z42" i="107"/>
  <c r="X42" i="107"/>
  <c r="AK41" i="107"/>
  <c r="AI41" i="107"/>
  <c r="AG48" i="107"/>
  <c r="AC48" i="107"/>
  <c r="AE48" i="107"/>
  <c r="AA48" i="107"/>
  <c r="W48" i="107"/>
  <c r="AH47" i="107"/>
  <c r="AD47" i="107"/>
  <c r="Z47" i="107"/>
  <c r="AK46" i="107"/>
  <c r="AG46" i="107"/>
  <c r="AC46" i="107"/>
  <c r="Y46" i="107"/>
  <c r="AJ45" i="107"/>
  <c r="AF45" i="107"/>
  <c r="AB45" i="107"/>
  <c r="X45" i="107"/>
  <c r="AI44" i="107"/>
  <c r="AE44" i="107"/>
  <c r="AA44" i="107"/>
  <c r="W44" i="107"/>
  <c r="AH43" i="107"/>
  <c r="AD43" i="107"/>
  <c r="Z43" i="107"/>
  <c r="AK42" i="107"/>
  <c r="AG42" i="107"/>
  <c r="AC42" i="107"/>
  <c r="Y42" i="107"/>
  <c r="AJ41" i="107"/>
  <c r="AG41" i="107"/>
  <c r="AE41" i="107"/>
  <c r="AC41" i="107"/>
  <c r="AA41" i="107"/>
  <c r="Y41" i="107"/>
  <c r="W41" i="107"/>
  <c r="AJ40" i="107"/>
  <c r="AH40" i="107"/>
  <c r="AF40" i="107"/>
  <c r="AD40" i="107"/>
  <c r="AB40" i="107"/>
  <c r="Z40" i="107"/>
  <c r="X40" i="107"/>
  <c r="AK39" i="107"/>
  <c r="AI39" i="107"/>
  <c r="AG39" i="107"/>
  <c r="AE39" i="107"/>
  <c r="AC39" i="107"/>
  <c r="AA39" i="107"/>
  <c r="Y39" i="107"/>
  <c r="W39" i="107"/>
  <c r="AJ38" i="107"/>
  <c r="AH38" i="107"/>
  <c r="AF38" i="107"/>
  <c r="AD38" i="107"/>
  <c r="AB38" i="107"/>
  <c r="Z38" i="107"/>
  <c r="X38" i="107"/>
  <c r="AK37" i="107"/>
  <c r="AI37" i="107"/>
  <c r="AG37" i="107"/>
  <c r="AE37" i="107"/>
  <c r="AC37" i="107"/>
  <c r="AA37" i="107"/>
  <c r="Y37" i="107"/>
  <c r="W37" i="107"/>
  <c r="AJ36" i="107"/>
  <c r="AH36" i="107"/>
  <c r="AF36" i="107"/>
  <c r="AD36" i="107"/>
  <c r="AB36" i="107"/>
  <c r="Z36" i="107"/>
  <c r="X36" i="107"/>
  <c r="AK35" i="107"/>
  <c r="AI35" i="107"/>
  <c r="AG35" i="107"/>
  <c r="AE35" i="107"/>
  <c r="AC35" i="107"/>
  <c r="AA35" i="107"/>
  <c r="Y35" i="107"/>
  <c r="W35" i="107"/>
  <c r="AJ34" i="107"/>
  <c r="AH34" i="107"/>
  <c r="AF34" i="107"/>
  <c r="AD34" i="107"/>
  <c r="AB34" i="107"/>
  <c r="Z34" i="107"/>
  <c r="X34" i="107"/>
  <c r="AK33" i="107"/>
  <c r="AI33" i="107"/>
  <c r="AG33" i="107"/>
  <c r="AE33" i="107"/>
  <c r="AC33" i="107"/>
  <c r="AA33" i="107"/>
  <c r="Y33" i="107"/>
  <c r="W33" i="107"/>
  <c r="AJ32" i="107"/>
  <c r="AH32" i="107"/>
  <c r="AF32" i="107"/>
  <c r="AD32" i="107"/>
  <c r="AB32" i="107"/>
  <c r="Z32" i="107"/>
  <c r="X32" i="107"/>
  <c r="AK31" i="107"/>
  <c r="AI31" i="107"/>
  <c r="AG31" i="107"/>
  <c r="AE31" i="107"/>
  <c r="AC31" i="107"/>
  <c r="AA31" i="107"/>
  <c r="Y31" i="107"/>
  <c r="W31" i="107"/>
  <c r="AJ30" i="107"/>
  <c r="AH30" i="107"/>
  <c r="AF30" i="107"/>
  <c r="AD30" i="107"/>
  <c r="AB30" i="107"/>
  <c r="Z30" i="107"/>
  <c r="X30" i="107"/>
  <c r="AK29" i="107"/>
  <c r="AI29" i="107"/>
  <c r="AG29" i="107"/>
  <c r="AE29" i="107"/>
  <c r="AC29" i="107"/>
  <c r="AA29" i="107"/>
  <c r="Y29" i="107"/>
  <c r="W29" i="107"/>
  <c r="AJ28" i="107"/>
  <c r="AH28" i="107"/>
  <c r="AF28" i="107"/>
  <c r="AD28" i="107"/>
  <c r="AB28" i="107"/>
  <c r="Z28" i="107"/>
  <c r="X28" i="107"/>
  <c r="AK27" i="107"/>
  <c r="AI27" i="107"/>
  <c r="AG27" i="107"/>
  <c r="AE27" i="107"/>
  <c r="AC27" i="107"/>
  <c r="AA27" i="107"/>
  <c r="Y27" i="107"/>
  <c r="W27" i="107"/>
  <c r="AJ26" i="107"/>
  <c r="AH26" i="107"/>
  <c r="AF26" i="107"/>
  <c r="AD26" i="107"/>
  <c r="AB26" i="107"/>
  <c r="Z26" i="107"/>
  <c r="X26" i="107"/>
  <c r="AK25" i="107"/>
  <c r="AI25" i="107"/>
  <c r="AG25" i="107"/>
  <c r="AE25" i="107"/>
  <c r="AC25" i="107"/>
  <c r="AA25" i="107"/>
  <c r="Y25" i="107"/>
  <c r="W25" i="107"/>
  <c r="AJ24" i="107"/>
  <c r="AH24" i="107"/>
  <c r="AF24" i="107"/>
  <c r="AD24" i="107"/>
  <c r="AB24" i="107"/>
  <c r="Z24" i="107"/>
  <c r="X24" i="107"/>
  <c r="AK23" i="107"/>
  <c r="AI23" i="107"/>
  <c r="AG23" i="107"/>
  <c r="AE23" i="107"/>
  <c r="AC23" i="107"/>
  <c r="AA23" i="107"/>
  <c r="Y23" i="107"/>
  <c r="W23" i="107"/>
  <c r="AJ22" i="107"/>
  <c r="AH22" i="107"/>
  <c r="AF22" i="107"/>
  <c r="Y48" i="107"/>
  <c r="AF47" i="107"/>
  <c r="X47" i="107"/>
  <c r="AE46" i="107"/>
  <c r="W46" i="107"/>
  <c r="AD45" i="107"/>
  <c r="AK44" i="107"/>
  <c r="AC44" i="107"/>
  <c r="AJ43" i="107"/>
  <c r="AB43" i="107"/>
  <c r="AI42" i="107"/>
  <c r="AA42" i="107"/>
  <c r="AH41" i="107"/>
  <c r="AD41" i="107"/>
  <c r="Z41" i="107"/>
  <c r="AK40" i="107"/>
  <c r="AG40" i="107"/>
  <c r="AC40" i="107"/>
  <c r="Y40" i="107"/>
  <c r="AJ39" i="107"/>
  <c r="AF39" i="107"/>
  <c r="AB39" i="107"/>
  <c r="X39" i="107"/>
  <c r="AI38" i="107"/>
  <c r="AE38" i="107"/>
  <c r="AA38" i="107"/>
  <c r="W38" i="107"/>
  <c r="AH37" i="107"/>
  <c r="AD37" i="107"/>
  <c r="Z37" i="107"/>
  <c r="AK36" i="107"/>
  <c r="AG36" i="107"/>
  <c r="AC36" i="107"/>
  <c r="Y36" i="107"/>
  <c r="AJ35" i="107"/>
  <c r="AF35" i="107"/>
  <c r="AB35" i="107"/>
  <c r="X35" i="107"/>
  <c r="AI34" i="107"/>
  <c r="AE34" i="107"/>
  <c r="AA34" i="107"/>
  <c r="W34" i="107"/>
  <c r="AH33" i="107"/>
  <c r="AD33" i="107"/>
  <c r="Z33" i="107"/>
  <c r="AK32" i="107"/>
  <c r="AG32" i="107"/>
  <c r="AC32" i="107"/>
  <c r="Y32" i="107"/>
  <c r="AJ31" i="107"/>
  <c r="AF31" i="107"/>
  <c r="AB31" i="107"/>
  <c r="X31" i="107"/>
  <c r="AI30" i="107"/>
  <c r="AE30" i="107"/>
  <c r="AA30" i="107"/>
  <c r="W30" i="107"/>
  <c r="AH29" i="107"/>
  <c r="AD29" i="107"/>
  <c r="Z29" i="107"/>
  <c r="AK28" i="107"/>
  <c r="AG28" i="107"/>
  <c r="AC28" i="107"/>
  <c r="Y28" i="107"/>
  <c r="AJ27" i="107"/>
  <c r="AF27" i="107"/>
  <c r="AB27" i="107"/>
  <c r="X27" i="107"/>
  <c r="AI26" i="107"/>
  <c r="AE26" i="107"/>
  <c r="AA26" i="107"/>
  <c r="W26" i="107"/>
  <c r="AH25" i="107"/>
  <c r="AD25" i="107"/>
  <c r="Z25" i="107"/>
  <c r="AK24" i="107"/>
  <c r="AG24" i="107"/>
  <c r="AC24" i="107"/>
  <c r="Y24" i="107"/>
  <c r="AJ23" i="107"/>
  <c r="AF23" i="107"/>
  <c r="AB23" i="107"/>
  <c r="X23" i="107"/>
  <c r="AI22" i="107"/>
  <c r="AE22" i="107"/>
  <c r="AJ47" i="107"/>
  <c r="AI46" i="107"/>
  <c r="AH45" i="107"/>
  <c r="AG44" i="107"/>
  <c r="AF43" i="107"/>
  <c r="AE42" i="107"/>
  <c r="AF41" i="107"/>
  <c r="X41" i="107"/>
  <c r="AE40" i="107"/>
  <c r="W40" i="107"/>
  <c r="AD39" i="107"/>
  <c r="AK38" i="107"/>
  <c r="AC38" i="107"/>
  <c r="AJ37" i="107"/>
  <c r="AB37" i="107"/>
  <c r="AI36" i="107"/>
  <c r="AA36" i="107"/>
  <c r="AH35" i="107"/>
  <c r="Z35" i="107"/>
  <c r="AG34" i="107"/>
  <c r="Y34" i="107"/>
  <c r="AF33" i="107"/>
  <c r="X33" i="107"/>
  <c r="AE32" i="107"/>
  <c r="W32" i="107"/>
  <c r="AD31" i="107"/>
  <c r="AK30" i="107"/>
  <c r="AC30" i="107"/>
  <c r="AJ29" i="107"/>
  <c r="AB29" i="107"/>
  <c r="AI28" i="107"/>
  <c r="AA28" i="107"/>
  <c r="AH27" i="107"/>
  <c r="Z27" i="107"/>
  <c r="AG26" i="107"/>
  <c r="Y26" i="107"/>
  <c r="AF25" i="107"/>
  <c r="X25" i="107"/>
  <c r="AE24" i="107"/>
  <c r="W24" i="107"/>
  <c r="AD23" i="107"/>
  <c r="AK22" i="107"/>
  <c r="AD22" i="107"/>
  <c r="AB22" i="107"/>
  <c r="Z22" i="107"/>
  <c r="X22" i="107"/>
  <c r="AK21" i="107"/>
  <c r="AI21" i="107"/>
  <c r="AG21" i="107"/>
  <c r="AE21" i="107"/>
  <c r="AC21" i="107"/>
  <c r="AA21" i="107"/>
  <c r="Y21" i="107"/>
  <c r="W21" i="107"/>
  <c r="AJ20" i="107"/>
  <c r="AH20" i="107"/>
  <c r="AF20" i="107"/>
  <c r="AD20" i="107"/>
  <c r="AB20" i="107"/>
  <c r="Z20" i="107"/>
  <c r="X20" i="107"/>
  <c r="AK19" i="107"/>
  <c r="AI19" i="107"/>
  <c r="AG19" i="107"/>
  <c r="AE19" i="107"/>
  <c r="AC19" i="107"/>
  <c r="AA19" i="107"/>
  <c r="Y19" i="107"/>
  <c r="W19" i="107"/>
  <c r="AJ18" i="107"/>
  <c r="AH18" i="107"/>
  <c r="AF18" i="107"/>
  <c r="AD18" i="107"/>
  <c r="AB18" i="107"/>
  <c r="Z18" i="107"/>
  <c r="X18" i="107"/>
  <c r="AK17" i="107"/>
  <c r="AI17" i="107"/>
  <c r="AG17" i="107"/>
  <c r="AE17" i="107"/>
  <c r="AC17" i="107"/>
  <c r="AA17" i="107"/>
  <c r="Y17" i="107"/>
  <c r="W17" i="107"/>
  <c r="AJ16" i="107"/>
  <c r="AH16" i="107"/>
  <c r="AF16" i="107"/>
  <c r="AD16" i="107"/>
  <c r="AB16" i="107"/>
  <c r="Z16" i="107"/>
  <c r="X16" i="107"/>
  <c r="AK15" i="107"/>
  <c r="AI15" i="107"/>
  <c r="AG15" i="107"/>
  <c r="AE15" i="107"/>
  <c r="AC15" i="107"/>
  <c r="AA15" i="107"/>
  <c r="Y15" i="107"/>
  <c r="W15" i="107"/>
  <c r="AJ14" i="107"/>
  <c r="AH14" i="107"/>
  <c r="AF14" i="107"/>
  <c r="AD14" i="107"/>
  <c r="AB14" i="107"/>
  <c r="Z14" i="107"/>
  <c r="X14" i="107"/>
  <c r="AK13" i="107"/>
  <c r="AI13" i="107"/>
  <c r="AG13" i="107"/>
  <c r="AE13" i="107"/>
  <c r="AC13" i="107"/>
  <c r="AA13" i="107"/>
  <c r="Y13" i="107"/>
  <c r="W13" i="107"/>
  <c r="AJ12" i="107"/>
  <c r="AH12" i="107"/>
  <c r="AF12" i="107"/>
  <c r="AD12" i="107"/>
  <c r="AB12" i="107"/>
  <c r="Z12" i="107"/>
  <c r="X12" i="107"/>
  <c r="AK11" i="107"/>
  <c r="AI11" i="107"/>
  <c r="AG11" i="107"/>
  <c r="AE11" i="107"/>
  <c r="AC11" i="107"/>
  <c r="AA11" i="107"/>
  <c r="Y11" i="107"/>
  <c r="W11" i="107"/>
  <c r="AJ10" i="107"/>
  <c r="AH10" i="107"/>
  <c r="AF10" i="107"/>
  <c r="AD10" i="107"/>
  <c r="AB10" i="107"/>
  <c r="Z10" i="107"/>
  <c r="X10" i="107"/>
  <c r="AH9" i="107"/>
  <c r="AF9" i="107"/>
  <c r="AD9" i="107"/>
  <c r="AB9" i="107"/>
  <c r="Z9" i="107"/>
  <c r="X9" i="107"/>
  <c r="AH8" i="107"/>
  <c r="AF8" i="107"/>
  <c r="AD8" i="107"/>
  <c r="AB8" i="107"/>
  <c r="Z8" i="107"/>
  <c r="X8" i="107"/>
  <c r="AG7" i="107"/>
  <c r="AE7" i="107"/>
  <c r="AC7" i="107"/>
  <c r="AA7" i="107"/>
  <c r="Y7" i="107"/>
  <c r="W7" i="107"/>
  <c r="AE6" i="107"/>
  <c r="AC6" i="107"/>
  <c r="AA6" i="107"/>
  <c r="Y6" i="107"/>
  <c r="W6" i="107"/>
  <c r="W5" i="107" s="1"/>
  <c r="AB47" i="107"/>
  <c r="AA46" i="107"/>
  <c r="Z45" i="107"/>
  <c r="Y44" i="107"/>
  <c r="X43" i="107"/>
  <c r="W42" i="107"/>
  <c r="AB41" i="107"/>
  <c r="AI40" i="107"/>
  <c r="AA40" i="107"/>
  <c r="AH39" i="107"/>
  <c r="Z39" i="107"/>
  <c r="AG38" i="107"/>
  <c r="AF37" i="107"/>
  <c r="AE36" i="107"/>
  <c r="AD35" i="107"/>
  <c r="AC34" i="107"/>
  <c r="AB33" i="107"/>
  <c r="AA32" i="107"/>
  <c r="Z31" i="107"/>
  <c r="Y30" i="107"/>
  <c r="X29" i="107"/>
  <c r="W28" i="107"/>
  <c r="AK26" i="107"/>
  <c r="AJ25" i="107"/>
  <c r="AI24" i="107"/>
  <c r="AH23" i="107"/>
  <c r="AG22" i="107"/>
  <c r="AA22" i="107"/>
  <c r="W22" i="107"/>
  <c r="AH21" i="107"/>
  <c r="AD21" i="107"/>
  <c r="Z21" i="107"/>
  <c r="AK20" i="107"/>
  <c r="AG20" i="107"/>
  <c r="AC20" i="107"/>
  <c r="Y20" i="107"/>
  <c r="AJ19" i="107"/>
  <c r="AF19" i="107"/>
  <c r="AB19" i="107"/>
  <c r="X19" i="107"/>
  <c r="AI18" i="107"/>
  <c r="AE18" i="107"/>
  <c r="AA18" i="107"/>
  <c r="W18" i="107"/>
  <c r="AH17" i="107"/>
  <c r="AD17" i="107"/>
  <c r="Z17" i="107"/>
  <c r="AK16" i="107"/>
  <c r="AG16" i="107"/>
  <c r="AC16" i="107"/>
  <c r="Y16" i="107"/>
  <c r="AJ15" i="107"/>
  <c r="AF15" i="107"/>
  <c r="AB15" i="107"/>
  <c r="X15" i="107"/>
  <c r="AI14" i="107"/>
  <c r="AE14" i="107"/>
  <c r="AA14" i="107"/>
  <c r="W14" i="107"/>
  <c r="AH13" i="107"/>
  <c r="AD13" i="107"/>
  <c r="Z13" i="107"/>
  <c r="AK12" i="107"/>
  <c r="AG12" i="107"/>
  <c r="AC12" i="107"/>
  <c r="Y12" i="107"/>
  <c r="AJ11" i="107"/>
  <c r="AF11" i="107"/>
  <c r="AB11" i="107"/>
  <c r="X11" i="107"/>
  <c r="AI10" i="107"/>
  <c r="AE10" i="107"/>
  <c r="AA10" i="107"/>
  <c r="W10" i="107"/>
  <c r="AE9" i="107"/>
  <c r="AA9" i="107"/>
  <c r="W9" i="107"/>
  <c r="AE8" i="107"/>
  <c r="AA8" i="107"/>
  <c r="W8" i="107"/>
  <c r="AD7" i="107"/>
  <c r="Z7" i="107"/>
  <c r="AF6" i="107"/>
  <c r="AB6" i="107"/>
  <c r="X6" i="107"/>
  <c r="Y38" i="107"/>
  <c r="X37" i="107"/>
  <c r="W36" i="107"/>
  <c r="AK34" i="107"/>
  <c r="AJ33" i="107"/>
  <c r="AI32" i="107"/>
  <c r="AH31" i="107"/>
  <c r="AG30" i="107"/>
  <c r="AF29" i="107"/>
  <c r="AE28" i="107"/>
  <c r="AD27" i="107"/>
  <c r="AC26" i="107"/>
  <c r="AB25" i="107"/>
  <c r="AA24" i="107"/>
  <c r="Z23" i="107"/>
  <c r="AC22" i="107"/>
  <c r="Y22" i="107"/>
  <c r="AJ21" i="107"/>
  <c r="AF21" i="107"/>
  <c r="AB21" i="107"/>
  <c r="X21" i="107"/>
  <c r="AI20" i="107"/>
  <c r="AE20" i="107"/>
  <c r="AA20" i="107"/>
  <c r="W20" i="107"/>
  <c r="AH19" i="107"/>
  <c r="AD19" i="107"/>
  <c r="Z19" i="107"/>
  <c r="AK18" i="107"/>
  <c r="AG18" i="107"/>
  <c r="AC18" i="107"/>
  <c r="Y18" i="107"/>
  <c r="AJ17" i="107"/>
  <c r="AF17" i="107"/>
  <c r="AB17" i="107"/>
  <c r="X17" i="107"/>
  <c r="AI16" i="107"/>
  <c r="AE16" i="107"/>
  <c r="AA16" i="107"/>
  <c r="W16" i="107"/>
  <c r="AH15" i="107"/>
  <c r="AD15" i="107"/>
  <c r="Z15" i="107"/>
  <c r="AK14" i="107"/>
  <c r="AG14" i="107"/>
  <c r="AC14" i="107"/>
  <c r="Y14" i="107"/>
  <c r="AJ13" i="107"/>
  <c r="AF13" i="107"/>
  <c r="AB13" i="107"/>
  <c r="X13" i="107"/>
  <c r="AI12" i="107"/>
  <c r="AE12" i="107"/>
  <c r="AA12" i="107"/>
  <c r="W12" i="107"/>
  <c r="AH11" i="107"/>
  <c r="AD11" i="107"/>
  <c r="Z11" i="107"/>
  <c r="AK10" i="107"/>
  <c r="AG10" i="107"/>
  <c r="AC10" i="107"/>
  <c r="Y10" i="107"/>
  <c r="AG9" i="107"/>
  <c r="AC9" i="107"/>
  <c r="Y9" i="107"/>
  <c r="AG8" i="107"/>
  <c r="AC8" i="107"/>
  <c r="Y8" i="107"/>
  <c r="AF7" i="107"/>
  <c r="AB7" i="107"/>
  <c r="X7" i="107"/>
  <c r="AD6" i="107"/>
  <c r="Z6" i="107"/>
  <c r="AK52" i="103"/>
  <c r="AI52" i="103"/>
  <c r="AG52" i="103"/>
  <c r="AE52" i="103"/>
  <c r="AC52" i="103"/>
  <c r="AA52" i="103"/>
  <c r="Y52" i="103"/>
  <c r="W52" i="103"/>
  <c r="AJ51" i="103"/>
  <c r="AH51" i="103"/>
  <c r="AF51" i="103"/>
  <c r="AD51" i="103"/>
  <c r="AB51" i="103"/>
  <c r="AJ52" i="103"/>
  <c r="AH52" i="103"/>
  <c r="AF52" i="103"/>
  <c r="AD52" i="103"/>
  <c r="AB52" i="103"/>
  <c r="Z52" i="103"/>
  <c r="X52" i="103"/>
  <c r="AK51" i="103"/>
  <c r="AI51" i="103"/>
  <c r="AG51" i="103"/>
  <c r="AE51" i="103"/>
  <c r="AC51" i="103"/>
  <c r="AA51" i="103"/>
  <c r="Y51" i="103"/>
  <c r="W51" i="103"/>
  <c r="AJ50" i="103"/>
  <c r="AH50" i="103"/>
  <c r="AF50" i="103"/>
  <c r="AD50" i="103"/>
  <c r="AB50" i="103"/>
  <c r="Z50" i="103"/>
  <c r="X50" i="103"/>
  <c r="AK49" i="103"/>
  <c r="AI49" i="103"/>
  <c r="AG49" i="103"/>
  <c r="AE49" i="103"/>
  <c r="AC49" i="103"/>
  <c r="AA49" i="103"/>
  <c r="Y49" i="103"/>
  <c r="W49" i="103"/>
  <c r="AJ48" i="103"/>
  <c r="AH48" i="103"/>
  <c r="AF48" i="103"/>
  <c r="AD48" i="103"/>
  <c r="AB48" i="103"/>
  <c r="Z48" i="103"/>
  <c r="X48" i="103"/>
  <c r="AK47" i="103"/>
  <c r="AI47" i="103"/>
  <c r="AG47" i="103"/>
  <c r="AE47" i="103"/>
  <c r="AC47" i="103"/>
  <c r="AA47" i="103"/>
  <c r="Y47" i="103"/>
  <c r="W47" i="103"/>
  <c r="AJ46" i="103"/>
  <c r="AH46" i="103"/>
  <c r="AF46" i="103"/>
  <c r="AD46" i="103"/>
  <c r="AB46" i="103"/>
  <c r="Z46" i="103"/>
  <c r="X46" i="103"/>
  <c r="AK45" i="103"/>
  <c r="AI45" i="103"/>
  <c r="AG45" i="103"/>
  <c r="AE45" i="103"/>
  <c r="AC45" i="103"/>
  <c r="AA45" i="103"/>
  <c r="Y45" i="103"/>
  <c r="W45" i="103"/>
  <c r="AJ44" i="103"/>
  <c r="AH44" i="103"/>
  <c r="AF44" i="103"/>
  <c r="AD44" i="103"/>
  <c r="AB44" i="103"/>
  <c r="Z44" i="103"/>
  <c r="X44" i="103"/>
  <c r="AK43" i="103"/>
  <c r="AI43" i="103"/>
  <c r="AG43" i="103"/>
  <c r="AE43" i="103"/>
  <c r="AC43" i="103"/>
  <c r="AA43" i="103"/>
  <c r="Y43" i="103"/>
  <c r="W43" i="103"/>
  <c r="AJ42" i="103"/>
  <c r="AH42" i="103"/>
  <c r="AF42" i="103"/>
  <c r="AD42" i="103"/>
  <c r="AB42" i="103"/>
  <c r="Z42" i="103"/>
  <c r="X42" i="103"/>
  <c r="AK41" i="103"/>
  <c r="AI41" i="103"/>
  <c r="AG41" i="103"/>
  <c r="Z51" i="103"/>
  <c r="AK50" i="103"/>
  <c r="AG50" i="103"/>
  <c r="AC50" i="103"/>
  <c r="Y50" i="103"/>
  <c r="AJ49" i="103"/>
  <c r="AF49" i="103"/>
  <c r="AB49" i="103"/>
  <c r="X49" i="103"/>
  <c r="AI48" i="103"/>
  <c r="AE48" i="103"/>
  <c r="AA48" i="103"/>
  <c r="W48" i="103"/>
  <c r="AH47" i="103"/>
  <c r="AD47" i="103"/>
  <c r="Z47" i="103"/>
  <c r="AK46" i="103"/>
  <c r="AG46" i="103"/>
  <c r="AC46" i="103"/>
  <c r="Y46" i="103"/>
  <c r="AJ45" i="103"/>
  <c r="AF45" i="103"/>
  <c r="AB45" i="103"/>
  <c r="X45" i="103"/>
  <c r="AI44" i="103"/>
  <c r="AE44" i="103"/>
  <c r="AA44" i="103"/>
  <c r="W44" i="103"/>
  <c r="AH43" i="103"/>
  <c r="AD43" i="103"/>
  <c r="Z43" i="103"/>
  <c r="AK42" i="103"/>
  <c r="AG42" i="103"/>
  <c r="AC42" i="103"/>
  <c r="Y42" i="103"/>
  <c r="AJ41" i="103"/>
  <c r="AF41" i="103"/>
  <c r="AD41" i="103"/>
  <c r="AB41" i="103"/>
  <c r="Z41" i="103"/>
  <c r="X41" i="103"/>
  <c r="AK40" i="103"/>
  <c r="AI40" i="103"/>
  <c r="AG40" i="103"/>
  <c r="AE40" i="103"/>
  <c r="AC40" i="103"/>
  <c r="AA40" i="103"/>
  <c r="Y40" i="103"/>
  <c r="W40" i="103"/>
  <c r="AJ39" i="103"/>
  <c r="AH39" i="103"/>
  <c r="AF39" i="103"/>
  <c r="AD39" i="103"/>
  <c r="AB39" i="103"/>
  <c r="Z39" i="103"/>
  <c r="X39" i="103"/>
  <c r="AK38" i="103"/>
  <c r="AI38" i="103"/>
  <c r="AG38" i="103"/>
  <c r="AE38" i="103"/>
  <c r="AC38" i="103"/>
  <c r="AA38" i="103"/>
  <c r="Y38" i="103"/>
  <c r="W38" i="103"/>
  <c r="AJ37" i="103"/>
  <c r="AH37" i="103"/>
  <c r="AF37" i="103"/>
  <c r="AD37" i="103"/>
  <c r="AB37" i="103"/>
  <c r="Z37" i="103"/>
  <c r="X37" i="103"/>
  <c r="AK36" i="103"/>
  <c r="AI36" i="103"/>
  <c r="AG36" i="103"/>
  <c r="AE36" i="103"/>
  <c r="AC36" i="103"/>
  <c r="AA36" i="103"/>
  <c r="Y36" i="103"/>
  <c r="W36" i="103"/>
  <c r="AJ35" i="103"/>
  <c r="AH35" i="103"/>
  <c r="AF35" i="103"/>
  <c r="AD35" i="103"/>
  <c r="AB35" i="103"/>
  <c r="Z35" i="103"/>
  <c r="X51" i="103"/>
  <c r="AI50" i="103"/>
  <c r="AE50" i="103"/>
  <c r="AA50" i="103"/>
  <c r="W50" i="103"/>
  <c r="AH49" i="103"/>
  <c r="AD49" i="103"/>
  <c r="Z49" i="103"/>
  <c r="AK48" i="103"/>
  <c r="AG48" i="103"/>
  <c r="AC48" i="103"/>
  <c r="Y48" i="103"/>
  <c r="AJ47" i="103"/>
  <c r="AF47" i="103"/>
  <c r="AB47" i="103"/>
  <c r="X47" i="103"/>
  <c r="AI46" i="103"/>
  <c r="AE46" i="103"/>
  <c r="AA46" i="103"/>
  <c r="W46" i="103"/>
  <c r="AH45" i="103"/>
  <c r="AD45" i="103"/>
  <c r="Z45" i="103"/>
  <c r="AK44" i="103"/>
  <c r="AG44" i="103"/>
  <c r="AC44" i="103"/>
  <c r="Y44" i="103"/>
  <c r="AJ43" i="103"/>
  <c r="AF43" i="103"/>
  <c r="AB43" i="103"/>
  <c r="X43" i="103"/>
  <c r="AI42" i="103"/>
  <c r="AE42" i="103"/>
  <c r="AA42" i="103"/>
  <c r="W42" i="103"/>
  <c r="AH41" i="103"/>
  <c r="AE41" i="103"/>
  <c r="AC41" i="103"/>
  <c r="AA41" i="103"/>
  <c r="Y41" i="103"/>
  <c r="W41" i="103"/>
  <c r="AJ40" i="103"/>
  <c r="AH40" i="103"/>
  <c r="AF40" i="103"/>
  <c r="AD40" i="103"/>
  <c r="AB40" i="103"/>
  <c r="Z40" i="103"/>
  <c r="X40" i="103"/>
  <c r="AK39" i="103"/>
  <c r="AI39" i="103"/>
  <c r="AG39" i="103"/>
  <c r="AE39" i="103"/>
  <c r="AC39" i="103"/>
  <c r="Y39" i="103"/>
  <c r="AJ38" i="103"/>
  <c r="AF38" i="103"/>
  <c r="AB38" i="103"/>
  <c r="X38" i="103"/>
  <c r="AI37" i="103"/>
  <c r="AE37" i="103"/>
  <c r="AA37" i="103"/>
  <c r="W37" i="103"/>
  <c r="AH36" i="103"/>
  <c r="AD36" i="103"/>
  <c r="Z36" i="103"/>
  <c r="AK35" i="103"/>
  <c r="AG35" i="103"/>
  <c r="AC35" i="103"/>
  <c r="Y35" i="103"/>
  <c r="W35" i="103"/>
  <c r="AJ34" i="103"/>
  <c r="AH34" i="103"/>
  <c r="AF34" i="103"/>
  <c r="AD34" i="103"/>
  <c r="AB34" i="103"/>
  <c r="Z34" i="103"/>
  <c r="X34" i="103"/>
  <c r="AK33" i="103"/>
  <c r="AI33" i="103"/>
  <c r="AG33" i="103"/>
  <c r="AE33" i="103"/>
  <c r="AC33" i="103"/>
  <c r="AA33" i="103"/>
  <c r="Y33" i="103"/>
  <c r="W33" i="103"/>
  <c r="AJ32" i="103"/>
  <c r="AH32" i="103"/>
  <c r="AF32" i="103"/>
  <c r="AD32" i="103"/>
  <c r="AB32" i="103"/>
  <c r="Z32" i="103"/>
  <c r="X32" i="103"/>
  <c r="AK31" i="103"/>
  <c r="AI31" i="103"/>
  <c r="AG31" i="103"/>
  <c r="AE31" i="103"/>
  <c r="AC31" i="103"/>
  <c r="AA31" i="103"/>
  <c r="Y31" i="103"/>
  <c r="W31" i="103"/>
  <c r="AJ30" i="103"/>
  <c r="AH30" i="103"/>
  <c r="AF30" i="103"/>
  <c r="AD30" i="103"/>
  <c r="AB30" i="103"/>
  <c r="Z30" i="103"/>
  <c r="X30" i="103"/>
  <c r="AK29" i="103"/>
  <c r="AI29" i="103"/>
  <c r="AG29" i="103"/>
  <c r="AE29" i="103"/>
  <c r="AC29" i="103"/>
  <c r="AA29" i="103"/>
  <c r="Y29" i="103"/>
  <c r="W29" i="103"/>
  <c r="AJ28" i="103"/>
  <c r="AH28" i="103"/>
  <c r="AF28" i="103"/>
  <c r="AD28" i="103"/>
  <c r="AB28" i="103"/>
  <c r="Z28" i="103"/>
  <c r="X28" i="103"/>
  <c r="AK27" i="103"/>
  <c r="AI27" i="103"/>
  <c r="AG27" i="103"/>
  <c r="AE27" i="103"/>
  <c r="AC27" i="103"/>
  <c r="AA27" i="103"/>
  <c r="Y27" i="103"/>
  <c r="W27" i="103"/>
  <c r="AJ26" i="103"/>
  <c r="AH26" i="103"/>
  <c r="AF26" i="103"/>
  <c r="AD26" i="103"/>
  <c r="AB26" i="103"/>
  <c r="Z26" i="103"/>
  <c r="X26" i="103"/>
  <c r="AK25" i="103"/>
  <c r="AI25" i="103"/>
  <c r="AG25" i="103"/>
  <c r="AE25" i="103"/>
  <c r="AC25" i="103"/>
  <c r="AA25" i="103"/>
  <c r="Y25" i="103"/>
  <c r="W25" i="103"/>
  <c r="AJ24" i="103"/>
  <c r="AH24" i="103"/>
  <c r="AF24" i="103"/>
  <c r="AD24" i="103"/>
  <c r="AB24" i="103"/>
  <c r="Z24" i="103"/>
  <c r="X24" i="103"/>
  <c r="AK23" i="103"/>
  <c r="AI23" i="103"/>
  <c r="AG23" i="103"/>
  <c r="AE23" i="103"/>
  <c r="AC23" i="103"/>
  <c r="AA23" i="103"/>
  <c r="Y23" i="103"/>
  <c r="W23" i="103"/>
  <c r="AJ22" i="103"/>
  <c r="AH22" i="103"/>
  <c r="AF22" i="103"/>
  <c r="AD22" i="103"/>
  <c r="AB22" i="103"/>
  <c r="Z22" i="103"/>
  <c r="X22" i="103"/>
  <c r="AK21" i="103"/>
  <c r="AI21" i="103"/>
  <c r="AG21" i="103"/>
  <c r="AE21" i="103"/>
  <c r="AC21" i="103"/>
  <c r="AA21" i="103"/>
  <c r="Y21" i="103"/>
  <c r="W21" i="103"/>
  <c r="AJ20" i="103"/>
  <c r="AH20" i="103"/>
  <c r="AF20" i="103"/>
  <c r="AD20" i="103"/>
  <c r="AB20" i="103"/>
  <c r="Z20" i="103"/>
  <c r="X20" i="103"/>
  <c r="AK19" i="103"/>
  <c r="AI19" i="103"/>
  <c r="AG19" i="103"/>
  <c r="AE19" i="103"/>
  <c r="AC19" i="103"/>
  <c r="AA19" i="103"/>
  <c r="Y19" i="103"/>
  <c r="W19" i="103"/>
  <c r="AJ18" i="103"/>
  <c r="AH18" i="103"/>
  <c r="AF18" i="103"/>
  <c r="AD18" i="103"/>
  <c r="AB18" i="103"/>
  <c r="Z18" i="103"/>
  <c r="X18" i="103"/>
  <c r="AK17" i="103"/>
  <c r="AI17" i="103"/>
  <c r="AG17" i="103"/>
  <c r="AE17" i="103"/>
  <c r="AC17" i="103"/>
  <c r="AA17" i="103"/>
  <c r="Y17" i="103"/>
  <c r="W17" i="103"/>
  <c r="AJ16" i="103"/>
  <c r="AH16" i="103"/>
  <c r="AF16" i="103"/>
  <c r="AD16" i="103"/>
  <c r="AB16" i="103"/>
  <c r="Z16" i="103"/>
  <c r="X16" i="103"/>
  <c r="AK15" i="103"/>
  <c r="AI15" i="103"/>
  <c r="AG15" i="103"/>
  <c r="AE15" i="103"/>
  <c r="AC15" i="103"/>
  <c r="AA15" i="103"/>
  <c r="Y15" i="103"/>
  <c r="W15" i="103"/>
  <c r="AJ14" i="103"/>
  <c r="AH14" i="103"/>
  <c r="AA39" i="103"/>
  <c r="W39" i="103"/>
  <c r="AH38" i="103"/>
  <c r="AD38" i="103"/>
  <c r="Z38" i="103"/>
  <c r="AK37" i="103"/>
  <c r="AG37" i="103"/>
  <c r="AC37" i="103"/>
  <c r="Y37" i="103"/>
  <c r="AJ36" i="103"/>
  <c r="AF36" i="103"/>
  <c r="AB36" i="103"/>
  <c r="X36" i="103"/>
  <c r="AI35" i="103"/>
  <c r="AE35" i="103"/>
  <c r="AA35" i="103"/>
  <c r="X35" i="103"/>
  <c r="AK34" i="103"/>
  <c r="AI34" i="103"/>
  <c r="AG34" i="103"/>
  <c r="AE34" i="103"/>
  <c r="AC34" i="103"/>
  <c r="AA34" i="103"/>
  <c r="Y34" i="103"/>
  <c r="W34" i="103"/>
  <c r="AJ33" i="103"/>
  <c r="AH33" i="103"/>
  <c r="AF33" i="103"/>
  <c r="AD33" i="103"/>
  <c r="AB33" i="103"/>
  <c r="Z33" i="103"/>
  <c r="X33" i="103"/>
  <c r="AK32" i="103"/>
  <c r="AI32" i="103"/>
  <c r="AG32" i="103"/>
  <c r="AE32" i="103"/>
  <c r="AC32" i="103"/>
  <c r="AA32" i="103"/>
  <c r="Y32" i="103"/>
  <c r="W32" i="103"/>
  <c r="AJ31" i="103"/>
  <c r="AH31" i="103"/>
  <c r="AF31" i="103"/>
  <c r="AD31" i="103"/>
  <c r="AB31" i="103"/>
  <c r="Z31" i="103"/>
  <c r="X31" i="103"/>
  <c r="AK30" i="103"/>
  <c r="AI30" i="103"/>
  <c r="AG30" i="103"/>
  <c r="AE30" i="103"/>
  <c r="AC30" i="103"/>
  <c r="AA30" i="103"/>
  <c r="Y30" i="103"/>
  <c r="W30" i="103"/>
  <c r="AJ29" i="103"/>
  <c r="AH29" i="103"/>
  <c r="AF29" i="103"/>
  <c r="AD29" i="103"/>
  <c r="AB29" i="103"/>
  <c r="Z29" i="103"/>
  <c r="X29" i="103"/>
  <c r="AK28" i="103"/>
  <c r="AI28" i="103"/>
  <c r="AG28" i="103"/>
  <c r="AE28" i="103"/>
  <c r="AC28" i="103"/>
  <c r="AA28" i="103"/>
  <c r="Y28" i="103"/>
  <c r="W28" i="103"/>
  <c r="AJ27" i="103"/>
  <c r="AH27" i="103"/>
  <c r="AF27" i="103"/>
  <c r="AD27" i="103"/>
  <c r="AB27" i="103"/>
  <c r="Z27" i="103"/>
  <c r="X27" i="103"/>
  <c r="AK26" i="103"/>
  <c r="AI26" i="103"/>
  <c r="AG26" i="103"/>
  <c r="AE26" i="103"/>
  <c r="AC26" i="103"/>
  <c r="AA26" i="103"/>
  <c r="Y26" i="103"/>
  <c r="W26" i="103"/>
  <c r="AJ25" i="103"/>
  <c r="AH25" i="103"/>
  <c r="AF25" i="103"/>
  <c r="AD25" i="103"/>
  <c r="AB25" i="103"/>
  <c r="Z25" i="103"/>
  <c r="X25" i="103"/>
  <c r="AK24" i="103"/>
  <c r="AI24" i="103"/>
  <c r="AG24" i="103"/>
  <c r="AE24" i="103"/>
  <c r="AC24" i="103"/>
  <c r="AA24" i="103"/>
  <c r="Y24" i="103"/>
  <c r="W24" i="103"/>
  <c r="AJ23" i="103"/>
  <c r="AH23" i="103"/>
  <c r="AF23" i="103"/>
  <c r="AD23" i="103"/>
  <c r="AB23" i="103"/>
  <c r="Z23" i="103"/>
  <c r="X23" i="103"/>
  <c r="AK22" i="103"/>
  <c r="AI22" i="103"/>
  <c r="AG22" i="103"/>
  <c r="AE22" i="103"/>
  <c r="AC22" i="103"/>
  <c r="AA22" i="103"/>
  <c r="Y22" i="103"/>
  <c r="W22" i="103"/>
  <c r="AJ21" i="103"/>
  <c r="AH21" i="103"/>
  <c r="AF21" i="103"/>
  <c r="AD21" i="103"/>
  <c r="AB21" i="103"/>
  <c r="Z21" i="103"/>
  <c r="X21" i="103"/>
  <c r="AK20" i="103"/>
  <c r="AI20" i="103"/>
  <c r="AG20" i="103"/>
  <c r="AE20" i="103"/>
  <c r="AC20" i="103"/>
  <c r="AA20" i="103"/>
  <c r="Y20" i="103"/>
  <c r="W20" i="103"/>
  <c r="AJ19" i="103"/>
  <c r="AH19" i="103"/>
  <c r="AF19" i="103"/>
  <c r="AD19" i="103"/>
  <c r="AB19" i="103"/>
  <c r="Z19" i="103"/>
  <c r="X19" i="103"/>
  <c r="AK18" i="103"/>
  <c r="AI18" i="103"/>
  <c r="AG18" i="103"/>
  <c r="AE18" i="103"/>
  <c r="AC18" i="103"/>
  <c r="AA18" i="103"/>
  <c r="Y18" i="103"/>
  <c r="W18" i="103"/>
  <c r="AJ17" i="103"/>
  <c r="AF17" i="103"/>
  <c r="AB17" i="103"/>
  <c r="X17" i="103"/>
  <c r="AI16" i="103"/>
  <c r="AE16" i="103"/>
  <c r="AA16" i="103"/>
  <c r="W16" i="103"/>
  <c r="AH15" i="103"/>
  <c r="AD15" i="103"/>
  <c r="Z15" i="103"/>
  <c r="AK14" i="103"/>
  <c r="AG14" i="103"/>
  <c r="AE14" i="103"/>
  <c r="AC14" i="103"/>
  <c r="AA14" i="103"/>
  <c r="Y14" i="103"/>
  <c r="W14" i="103"/>
  <c r="AJ13" i="103"/>
  <c r="AH13" i="103"/>
  <c r="AF13" i="103"/>
  <c r="AD13" i="103"/>
  <c r="AB13" i="103"/>
  <c r="Z13" i="103"/>
  <c r="X13" i="103"/>
  <c r="AK12" i="103"/>
  <c r="AI12" i="103"/>
  <c r="AG12" i="103"/>
  <c r="AE12" i="103"/>
  <c r="AC12" i="103"/>
  <c r="AA12" i="103"/>
  <c r="Y12" i="103"/>
  <c r="W12" i="103"/>
  <c r="AJ11" i="103"/>
  <c r="AH11" i="103"/>
  <c r="AF11" i="103"/>
  <c r="AD11" i="103"/>
  <c r="AB11" i="103"/>
  <c r="Z11" i="103"/>
  <c r="X11" i="103"/>
  <c r="AK10" i="103"/>
  <c r="AI10" i="103"/>
  <c r="AG10" i="103"/>
  <c r="AE10" i="103"/>
  <c r="AC10" i="103"/>
  <c r="AA10" i="103"/>
  <c r="Y10" i="103"/>
  <c r="W10" i="103"/>
  <c r="AG9" i="103"/>
  <c r="AE9" i="103"/>
  <c r="AC9" i="103"/>
  <c r="AA9" i="103"/>
  <c r="Y9" i="103"/>
  <c r="W9" i="103"/>
  <c r="AG8" i="103"/>
  <c r="AE8" i="103"/>
  <c r="AC8" i="103"/>
  <c r="AA8" i="103"/>
  <c r="Y8" i="103"/>
  <c r="W8" i="103"/>
  <c r="AF7" i="103"/>
  <c r="AD7" i="103"/>
  <c r="AB7" i="103"/>
  <c r="Z7" i="103"/>
  <c r="X7" i="103"/>
  <c r="AF6" i="103"/>
  <c r="AD6" i="103"/>
  <c r="AB6" i="103"/>
  <c r="Z6" i="103"/>
  <c r="X6" i="103"/>
  <c r="AH17" i="103"/>
  <c r="AD17" i="103"/>
  <c r="Z17" i="103"/>
  <c r="AK16" i="103"/>
  <c r="AG16" i="103"/>
  <c r="AC16" i="103"/>
  <c r="Y16" i="103"/>
  <c r="AJ15" i="103"/>
  <c r="AF15" i="103"/>
  <c r="AB15" i="103"/>
  <c r="X15" i="103"/>
  <c r="AI14" i="103"/>
  <c r="AF14" i="103"/>
  <c r="AD14" i="103"/>
  <c r="AB14" i="103"/>
  <c r="Z14" i="103"/>
  <c r="X14" i="103"/>
  <c r="AK13" i="103"/>
  <c r="AI13" i="103"/>
  <c r="AG13" i="103"/>
  <c r="AE13" i="103"/>
  <c r="AC13" i="103"/>
  <c r="AA13" i="103"/>
  <c r="Y13" i="103"/>
  <c r="W13" i="103"/>
  <c r="AJ12" i="103"/>
  <c r="AH12" i="103"/>
  <c r="AF12" i="103"/>
  <c r="AD12" i="103"/>
  <c r="AB12" i="103"/>
  <c r="Z12" i="103"/>
  <c r="X12" i="103"/>
  <c r="AK11" i="103"/>
  <c r="AI11" i="103"/>
  <c r="AG11" i="103"/>
  <c r="AE11" i="103"/>
  <c r="AC11" i="103"/>
  <c r="AA11" i="103"/>
  <c r="Y11" i="103"/>
  <c r="W11" i="103"/>
  <c r="AJ10" i="103"/>
  <c r="AH10" i="103"/>
  <c r="AF10" i="103"/>
  <c r="AD10" i="103"/>
  <c r="AB10" i="103"/>
  <c r="Z10" i="103"/>
  <c r="X10" i="103"/>
  <c r="AH9" i="103"/>
  <c r="AF9" i="103"/>
  <c r="AD9" i="103"/>
  <c r="AB9" i="103"/>
  <c r="Z9" i="103"/>
  <c r="X9" i="103"/>
  <c r="AH8" i="103"/>
  <c r="AF8" i="103"/>
  <c r="AD8" i="103"/>
  <c r="AB8" i="103"/>
  <c r="Z8" i="103"/>
  <c r="X8" i="103"/>
  <c r="AG7" i="103"/>
  <c r="AE7" i="103"/>
  <c r="AC7" i="103"/>
  <c r="AA7" i="103"/>
  <c r="Y7" i="103"/>
  <c r="W7" i="103"/>
  <c r="AE6" i="103"/>
  <c r="AC6" i="103"/>
  <c r="AA6" i="103"/>
  <c r="Y6" i="103"/>
  <c r="W6" i="103"/>
  <c r="W5" i="103" s="1"/>
  <c r="AK52" i="101"/>
  <c r="AI52" i="101"/>
  <c r="AG52" i="101"/>
  <c r="AE52" i="101"/>
  <c r="AC52" i="101"/>
  <c r="AA52" i="101"/>
  <c r="Y52" i="101"/>
  <c r="W52" i="101"/>
  <c r="AJ51" i="101"/>
  <c r="AH51" i="101"/>
  <c r="AF51" i="101"/>
  <c r="AD51" i="101"/>
  <c r="AB51" i="101"/>
  <c r="Z51" i="101"/>
  <c r="X51" i="101"/>
  <c r="AK50" i="101"/>
  <c r="AI50" i="101"/>
  <c r="AG50" i="101"/>
  <c r="AE50" i="101"/>
  <c r="AC50" i="101"/>
  <c r="AA50" i="101"/>
  <c r="Y50" i="101"/>
  <c r="W50" i="101"/>
  <c r="AJ49" i="101"/>
  <c r="AH49" i="101"/>
  <c r="AF49" i="101"/>
  <c r="AD49" i="101"/>
  <c r="AB49" i="101"/>
  <c r="Z49" i="101"/>
  <c r="X49" i="101"/>
  <c r="AK48" i="101"/>
  <c r="AI48" i="101"/>
  <c r="AG48" i="101"/>
  <c r="AE48" i="101"/>
  <c r="AC48" i="101"/>
  <c r="AA48" i="101"/>
  <c r="Y48" i="101"/>
  <c r="W48" i="101"/>
  <c r="AJ47" i="101"/>
  <c r="AH47" i="101"/>
  <c r="AF47" i="101"/>
  <c r="AD47" i="101"/>
  <c r="AB47" i="101"/>
  <c r="Z47" i="101"/>
  <c r="AJ52" i="101"/>
  <c r="AH52" i="101"/>
  <c r="AF52" i="101"/>
  <c r="AD52" i="101"/>
  <c r="AB52" i="101"/>
  <c r="Z52" i="101"/>
  <c r="X52" i="101"/>
  <c r="AK51" i="101"/>
  <c r="AI51" i="101"/>
  <c r="AG51" i="101"/>
  <c r="AE51" i="101"/>
  <c r="AC51" i="101"/>
  <c r="AA51" i="101"/>
  <c r="Y51" i="101"/>
  <c r="W51" i="101"/>
  <c r="AJ50" i="101"/>
  <c r="AH50" i="101"/>
  <c r="AF50" i="101"/>
  <c r="AD50" i="101"/>
  <c r="AB50" i="101"/>
  <c r="Z50" i="101"/>
  <c r="X50" i="101"/>
  <c r="AK49" i="101"/>
  <c r="AI49" i="101"/>
  <c r="AG49" i="101"/>
  <c r="AE49" i="101"/>
  <c r="AC49" i="101"/>
  <c r="AA49" i="101"/>
  <c r="Y49" i="101"/>
  <c r="W49" i="101"/>
  <c r="AJ48" i="101"/>
  <c r="AH48" i="101"/>
  <c r="AF48" i="101"/>
  <c r="AD48" i="101"/>
  <c r="AB48" i="101"/>
  <c r="Z48" i="101"/>
  <c r="X48" i="101"/>
  <c r="AK47" i="101"/>
  <c r="AI47" i="101"/>
  <c r="AG47" i="101"/>
  <c r="AE47" i="101"/>
  <c r="AC47" i="101"/>
  <c r="AA47" i="101"/>
  <c r="Y47" i="101"/>
  <c r="W47" i="101"/>
  <c r="AJ46" i="101"/>
  <c r="AH46" i="101"/>
  <c r="AF46" i="101"/>
  <c r="AD46" i="101"/>
  <c r="AB46" i="101"/>
  <c r="Z46" i="101"/>
  <c r="X46" i="101"/>
  <c r="AK45" i="101"/>
  <c r="AI45" i="101"/>
  <c r="AG45" i="101"/>
  <c r="AE45" i="101"/>
  <c r="AC45" i="101"/>
  <c r="AA45" i="101"/>
  <c r="Y45" i="101"/>
  <c r="W45" i="101"/>
  <c r="AJ44" i="101"/>
  <c r="AH44" i="101"/>
  <c r="AF44" i="101"/>
  <c r="AD44" i="101"/>
  <c r="AB44" i="101"/>
  <c r="Z44" i="101"/>
  <c r="X44" i="101"/>
  <c r="AK43" i="101"/>
  <c r="AI43" i="101"/>
  <c r="AG43" i="101"/>
  <c r="AE43" i="101"/>
  <c r="AC43" i="101"/>
  <c r="AA43" i="101"/>
  <c r="Y43" i="101"/>
  <c r="W43" i="101"/>
  <c r="AJ42" i="101"/>
  <c r="AH42" i="101"/>
  <c r="AF42" i="101"/>
  <c r="AD42" i="101"/>
  <c r="AB42" i="101"/>
  <c r="Z42" i="101"/>
  <c r="X42" i="101"/>
  <c r="AK41" i="101"/>
  <c r="X47" i="101"/>
  <c r="AI46" i="101"/>
  <c r="AE46" i="101"/>
  <c r="AA46" i="101"/>
  <c r="W46" i="101"/>
  <c r="AH45" i="101"/>
  <c r="AD45" i="101"/>
  <c r="Z45" i="101"/>
  <c r="AK44" i="101"/>
  <c r="AG44" i="101"/>
  <c r="AC44" i="101"/>
  <c r="Y44" i="101"/>
  <c r="AJ43" i="101"/>
  <c r="AF43" i="101"/>
  <c r="AB43" i="101"/>
  <c r="X43" i="101"/>
  <c r="AI42" i="101"/>
  <c r="AE42" i="101"/>
  <c r="AA42" i="101"/>
  <c r="W42" i="101"/>
  <c r="AI41" i="101"/>
  <c r="AG41" i="101"/>
  <c r="AE41" i="101"/>
  <c r="AC41" i="101"/>
  <c r="AA41" i="101"/>
  <c r="Y41" i="101"/>
  <c r="W41" i="101"/>
  <c r="AJ40" i="101"/>
  <c r="AH40" i="101"/>
  <c r="AF40" i="101"/>
  <c r="AD40" i="101"/>
  <c r="AB40" i="101"/>
  <c r="Z40" i="101"/>
  <c r="X40" i="101"/>
  <c r="AK39" i="101"/>
  <c r="AI39" i="101"/>
  <c r="AG39" i="101"/>
  <c r="AE39" i="101"/>
  <c r="AC39" i="101"/>
  <c r="AA39" i="101"/>
  <c r="Y39" i="101"/>
  <c r="W39" i="101"/>
  <c r="AJ38" i="101"/>
  <c r="AH38" i="101"/>
  <c r="AF38" i="101"/>
  <c r="AD38" i="101"/>
  <c r="AB38" i="101"/>
  <c r="Z38" i="101"/>
  <c r="X38" i="101"/>
  <c r="AK37" i="101"/>
  <c r="AI37" i="101"/>
  <c r="AG37" i="101"/>
  <c r="AE37" i="101"/>
  <c r="AC37" i="101"/>
  <c r="AA37" i="101"/>
  <c r="Y37" i="101"/>
  <c r="W37" i="101"/>
  <c r="AJ36" i="101"/>
  <c r="AH36" i="101"/>
  <c r="AF36" i="101"/>
  <c r="AD36" i="101"/>
  <c r="AB36" i="101"/>
  <c r="Z36" i="101"/>
  <c r="X36" i="101"/>
  <c r="AK35" i="101"/>
  <c r="AI35" i="101"/>
  <c r="AG35" i="101"/>
  <c r="AE35" i="101"/>
  <c r="AC35" i="101"/>
  <c r="AA35" i="101"/>
  <c r="Y35" i="101"/>
  <c r="W35" i="101"/>
  <c r="AJ34" i="101"/>
  <c r="AH34" i="101"/>
  <c r="AF34" i="101"/>
  <c r="AD34" i="101"/>
  <c r="AB34" i="101"/>
  <c r="Z34" i="101"/>
  <c r="X34" i="101"/>
  <c r="AK33" i="101"/>
  <c r="AI33" i="101"/>
  <c r="AG33" i="101"/>
  <c r="AE33" i="101"/>
  <c r="AC33" i="101"/>
  <c r="AA33" i="101"/>
  <c r="AK46" i="101"/>
  <c r="AG46" i="101"/>
  <c r="AC46" i="101"/>
  <c r="Y46" i="101"/>
  <c r="AJ45" i="101"/>
  <c r="AF45" i="101"/>
  <c r="AB45" i="101"/>
  <c r="X45" i="101"/>
  <c r="AI44" i="101"/>
  <c r="AE44" i="101"/>
  <c r="AA44" i="101"/>
  <c r="W44" i="101"/>
  <c r="AH43" i="101"/>
  <c r="AD43" i="101"/>
  <c r="Z43" i="101"/>
  <c r="AK42" i="101"/>
  <c r="AG42" i="101"/>
  <c r="AC42" i="101"/>
  <c r="Y42" i="101"/>
  <c r="AJ41" i="101"/>
  <c r="AH41" i="101"/>
  <c r="AF41" i="101"/>
  <c r="AD41" i="101"/>
  <c r="AB41" i="101"/>
  <c r="Z41" i="101"/>
  <c r="X41" i="101"/>
  <c r="AK40" i="101"/>
  <c r="AI40" i="101"/>
  <c r="AG40" i="101"/>
  <c r="AE40" i="101"/>
  <c r="AC40" i="101"/>
  <c r="Y40" i="101"/>
  <c r="AJ39" i="101"/>
  <c r="AF39" i="101"/>
  <c r="AB39" i="101"/>
  <c r="X39" i="101"/>
  <c r="AI38" i="101"/>
  <c r="AE38" i="101"/>
  <c r="AA38" i="101"/>
  <c r="W38" i="101"/>
  <c r="AH37" i="101"/>
  <c r="AD37" i="101"/>
  <c r="Z37" i="101"/>
  <c r="AK36" i="101"/>
  <c r="AG36" i="101"/>
  <c r="AC36" i="101"/>
  <c r="Y36" i="101"/>
  <c r="AJ35" i="101"/>
  <c r="AF35" i="101"/>
  <c r="AB35" i="101"/>
  <c r="X35" i="101"/>
  <c r="AI34" i="101"/>
  <c r="AE34" i="101"/>
  <c r="AA34" i="101"/>
  <c r="W34" i="101"/>
  <c r="AH33" i="101"/>
  <c r="AD33" i="101"/>
  <c r="Z33" i="101"/>
  <c r="X33" i="101"/>
  <c r="AK32" i="101"/>
  <c r="AI32" i="101"/>
  <c r="AG32" i="101"/>
  <c r="AE32" i="101"/>
  <c r="AC32" i="101"/>
  <c r="AA32" i="101"/>
  <c r="Y32" i="101"/>
  <c r="W32" i="101"/>
  <c r="AJ31" i="101"/>
  <c r="AH31" i="101"/>
  <c r="AF31" i="101"/>
  <c r="AD31" i="101"/>
  <c r="AB31" i="101"/>
  <c r="Z31" i="101"/>
  <c r="X31" i="101"/>
  <c r="AK30" i="101"/>
  <c r="AI30" i="101"/>
  <c r="AG30" i="101"/>
  <c r="AE30" i="101"/>
  <c r="AC30" i="101"/>
  <c r="AA30" i="101"/>
  <c r="Y30" i="101"/>
  <c r="W30" i="101"/>
  <c r="AJ29" i="101"/>
  <c r="AH29" i="101"/>
  <c r="AF29" i="101"/>
  <c r="AD29" i="101"/>
  <c r="AB29" i="101"/>
  <c r="Z29" i="101"/>
  <c r="X29" i="101"/>
  <c r="AK28" i="101"/>
  <c r="AI28" i="101"/>
  <c r="AG28" i="101"/>
  <c r="AE28" i="101"/>
  <c r="AC28" i="101"/>
  <c r="AA28" i="101"/>
  <c r="Y28" i="101"/>
  <c r="W28" i="101"/>
  <c r="AJ27" i="101"/>
  <c r="AH27" i="101"/>
  <c r="AF27" i="101"/>
  <c r="AD27" i="101"/>
  <c r="AB27" i="101"/>
  <c r="Z27" i="101"/>
  <c r="X27" i="101"/>
  <c r="AK26" i="101"/>
  <c r="AI26" i="101"/>
  <c r="AG26" i="101"/>
  <c r="AE26" i="101"/>
  <c r="AC26" i="101"/>
  <c r="AA26" i="101"/>
  <c r="Y26" i="101"/>
  <c r="W26" i="101"/>
  <c r="AJ25" i="101"/>
  <c r="AH25" i="101"/>
  <c r="AF25" i="101"/>
  <c r="AD25" i="101"/>
  <c r="AB25" i="101"/>
  <c r="Z25" i="101"/>
  <c r="X25" i="101"/>
  <c r="AK24" i="101"/>
  <c r="AI24" i="101"/>
  <c r="AG24" i="101"/>
  <c r="AE24" i="101"/>
  <c r="AC24" i="101"/>
  <c r="AA24" i="101"/>
  <c r="Y24" i="101"/>
  <c r="W24" i="101"/>
  <c r="AJ23" i="101"/>
  <c r="AH23" i="101"/>
  <c r="AF23" i="101"/>
  <c r="AD23" i="101"/>
  <c r="AB23" i="101"/>
  <c r="Z23" i="101"/>
  <c r="X23" i="101"/>
  <c r="AK22" i="101"/>
  <c r="AI22" i="101"/>
  <c r="AG22" i="101"/>
  <c r="AE22" i="101"/>
  <c r="AC22" i="101"/>
  <c r="AA22" i="101"/>
  <c r="Y22" i="101"/>
  <c r="W22" i="101"/>
  <c r="AJ21" i="101"/>
  <c r="AH21" i="101"/>
  <c r="AF21" i="101"/>
  <c r="AD21" i="101"/>
  <c r="AB21" i="101"/>
  <c r="Z21" i="101"/>
  <c r="X21" i="101"/>
  <c r="AK20" i="101"/>
  <c r="AI20" i="101"/>
  <c r="AG20" i="101"/>
  <c r="AE20" i="101"/>
  <c r="AC20" i="101"/>
  <c r="AA20" i="101"/>
  <c r="Y20" i="101"/>
  <c r="W20" i="101"/>
  <c r="AJ19" i="101"/>
  <c r="AH19" i="101"/>
  <c r="AF19" i="101"/>
  <c r="AD19" i="101"/>
  <c r="AB19" i="101"/>
  <c r="Z19" i="101"/>
  <c r="X19" i="101"/>
  <c r="AK18" i="101"/>
  <c r="AI18" i="101"/>
  <c r="AG18" i="101"/>
  <c r="AE18" i="101"/>
  <c r="AC18" i="101"/>
  <c r="AA18" i="101"/>
  <c r="Y18" i="101"/>
  <c r="W18" i="101"/>
  <c r="AJ17" i="101"/>
  <c r="AH17" i="101"/>
  <c r="AF17" i="101"/>
  <c r="AD17" i="101"/>
  <c r="AB17" i="101"/>
  <c r="Z17" i="101"/>
  <c r="X17" i="101"/>
  <c r="AK16" i="101"/>
  <c r="AI16" i="101"/>
  <c r="AG16" i="101"/>
  <c r="AE16" i="101"/>
  <c r="AC16" i="101"/>
  <c r="AA16" i="101"/>
  <c r="Y16" i="101"/>
  <c r="W16" i="101"/>
  <c r="AJ15" i="101"/>
  <c r="AH15" i="101"/>
  <c r="AF15" i="101"/>
  <c r="AD15" i="101"/>
  <c r="AB15" i="101"/>
  <c r="Z15" i="101"/>
  <c r="X15" i="101"/>
  <c r="AK14" i="101"/>
  <c r="AI14" i="101"/>
  <c r="AG14" i="101"/>
  <c r="AE14" i="101"/>
  <c r="AC14" i="101"/>
  <c r="AA14" i="101"/>
  <c r="AA40" i="101"/>
  <c r="W40" i="101"/>
  <c r="AH39" i="101"/>
  <c r="AD39" i="101"/>
  <c r="Z39" i="101"/>
  <c r="AK38" i="101"/>
  <c r="AG38" i="101"/>
  <c r="AC38" i="101"/>
  <c r="Y38" i="101"/>
  <c r="AJ37" i="101"/>
  <c r="AF37" i="101"/>
  <c r="AB37" i="101"/>
  <c r="X37" i="101"/>
  <c r="AI36" i="101"/>
  <c r="AE36" i="101"/>
  <c r="AA36" i="101"/>
  <c r="W36" i="101"/>
  <c r="AH35" i="101"/>
  <c r="AD35" i="101"/>
  <c r="Z35" i="101"/>
  <c r="AK34" i="101"/>
  <c r="AG34" i="101"/>
  <c r="AC34" i="101"/>
  <c r="Y34" i="101"/>
  <c r="AJ33" i="101"/>
  <c r="AF33" i="101"/>
  <c r="AB33" i="101"/>
  <c r="Y33" i="101"/>
  <c r="W33" i="101"/>
  <c r="AJ32" i="101"/>
  <c r="AH32" i="101"/>
  <c r="AF32" i="101"/>
  <c r="AD32" i="101"/>
  <c r="AB32" i="101"/>
  <c r="Z32" i="101"/>
  <c r="X32" i="101"/>
  <c r="AK31" i="101"/>
  <c r="AI31" i="101"/>
  <c r="AG31" i="101"/>
  <c r="AE31" i="101"/>
  <c r="AC31" i="101"/>
  <c r="AA31" i="101"/>
  <c r="Y31" i="101"/>
  <c r="W31" i="101"/>
  <c r="AJ30" i="101"/>
  <c r="AH30" i="101"/>
  <c r="AF30" i="101"/>
  <c r="AD30" i="101"/>
  <c r="AB30" i="101"/>
  <c r="Z30" i="101"/>
  <c r="X30" i="101"/>
  <c r="AK29" i="101"/>
  <c r="AI29" i="101"/>
  <c r="AG29" i="101"/>
  <c r="AE29" i="101"/>
  <c r="AC29" i="101"/>
  <c r="AA29" i="101"/>
  <c r="Y29" i="101"/>
  <c r="W29" i="101"/>
  <c r="AJ28" i="101"/>
  <c r="AH28" i="101"/>
  <c r="AF28" i="101"/>
  <c r="AD28" i="101"/>
  <c r="AB28" i="101"/>
  <c r="Z28" i="101"/>
  <c r="X28" i="101"/>
  <c r="AK27" i="101"/>
  <c r="AI27" i="101"/>
  <c r="AG27" i="101"/>
  <c r="AE27" i="101"/>
  <c r="AC27" i="101"/>
  <c r="AA27" i="101"/>
  <c r="Y27" i="101"/>
  <c r="W27" i="101"/>
  <c r="AJ26" i="101"/>
  <c r="AH26" i="101"/>
  <c r="AF26" i="101"/>
  <c r="AD26" i="101"/>
  <c r="AB26" i="101"/>
  <c r="Z26" i="101"/>
  <c r="X26" i="101"/>
  <c r="AK25" i="101"/>
  <c r="AI25" i="101"/>
  <c r="AG25" i="101"/>
  <c r="AE25" i="101"/>
  <c r="AC25" i="101"/>
  <c r="AA25" i="101"/>
  <c r="Y25" i="101"/>
  <c r="W25" i="101"/>
  <c r="AJ24" i="101"/>
  <c r="AH24" i="101"/>
  <c r="AF24" i="101"/>
  <c r="AD24" i="101"/>
  <c r="AB24" i="101"/>
  <c r="Z24" i="101"/>
  <c r="X24" i="101"/>
  <c r="AK23" i="101"/>
  <c r="AI23" i="101"/>
  <c r="AG23" i="101"/>
  <c r="AE23" i="101"/>
  <c r="AC23" i="101"/>
  <c r="AA23" i="101"/>
  <c r="Y23" i="101"/>
  <c r="W23" i="101"/>
  <c r="AJ22" i="101"/>
  <c r="AH22" i="101"/>
  <c r="AF22" i="101"/>
  <c r="AD22" i="101"/>
  <c r="AB22" i="101"/>
  <c r="Z22" i="101"/>
  <c r="X22" i="101"/>
  <c r="AK21" i="101"/>
  <c r="AI21" i="101"/>
  <c r="AG21" i="101"/>
  <c r="AE21" i="101"/>
  <c r="AC21" i="101"/>
  <c r="AA21" i="101"/>
  <c r="Y21" i="101"/>
  <c r="W21" i="101"/>
  <c r="AJ20" i="101"/>
  <c r="AH20" i="101"/>
  <c r="AF20" i="101"/>
  <c r="AD20" i="101"/>
  <c r="AB20" i="101"/>
  <c r="Z20" i="101"/>
  <c r="X20" i="101"/>
  <c r="AK19" i="101"/>
  <c r="AI19" i="101"/>
  <c r="AG19" i="101"/>
  <c r="AE19" i="101"/>
  <c r="AC19" i="101"/>
  <c r="AA19" i="101"/>
  <c r="Y19" i="101"/>
  <c r="W19" i="101"/>
  <c r="AJ18" i="101"/>
  <c r="AH18" i="101"/>
  <c r="AF18" i="101"/>
  <c r="AD18" i="101"/>
  <c r="AB18" i="101"/>
  <c r="Z18" i="101"/>
  <c r="X18" i="101"/>
  <c r="AK17" i="101"/>
  <c r="AI17" i="101"/>
  <c r="AG17" i="101"/>
  <c r="AE17" i="101"/>
  <c r="AA17" i="101"/>
  <c r="W17" i="101"/>
  <c r="AH16" i="101"/>
  <c r="AD16" i="101"/>
  <c r="Z16" i="101"/>
  <c r="AK15" i="101"/>
  <c r="AG15" i="101"/>
  <c r="AC15" i="101"/>
  <c r="Y15" i="101"/>
  <c r="AJ14" i="101"/>
  <c r="AF14" i="101"/>
  <c r="AB14" i="101"/>
  <c r="Y14" i="101"/>
  <c r="W14" i="101"/>
  <c r="AJ13" i="101"/>
  <c r="AH13" i="101"/>
  <c r="AF13" i="101"/>
  <c r="AD13" i="101"/>
  <c r="AB13" i="101"/>
  <c r="Z13" i="101"/>
  <c r="X13" i="101"/>
  <c r="AK12" i="101"/>
  <c r="AI12" i="101"/>
  <c r="AG12" i="101"/>
  <c r="AE12" i="101"/>
  <c r="AC12" i="101"/>
  <c r="AA12" i="101"/>
  <c r="Y12" i="101"/>
  <c r="W12" i="101"/>
  <c r="AJ11" i="101"/>
  <c r="AH11" i="101"/>
  <c r="AF11" i="101"/>
  <c r="AD11" i="101"/>
  <c r="AB11" i="101"/>
  <c r="Z11" i="101"/>
  <c r="X11" i="101"/>
  <c r="AK10" i="101"/>
  <c r="AI10" i="101"/>
  <c r="AG10" i="101"/>
  <c r="AE10" i="101"/>
  <c r="AC10" i="101"/>
  <c r="AA10" i="101"/>
  <c r="Y10" i="101"/>
  <c r="W10" i="101"/>
  <c r="AG9" i="101"/>
  <c r="AE9" i="101"/>
  <c r="AC9" i="101"/>
  <c r="AA9" i="101"/>
  <c r="Y9" i="101"/>
  <c r="W9" i="101"/>
  <c r="AG8" i="101"/>
  <c r="AE8" i="101"/>
  <c r="AC8" i="101"/>
  <c r="AA8" i="101"/>
  <c r="Y8" i="101"/>
  <c r="W8" i="101"/>
  <c r="AF7" i="101"/>
  <c r="AD7" i="101"/>
  <c r="AB7" i="101"/>
  <c r="Z7" i="101"/>
  <c r="X7" i="101"/>
  <c r="AF6" i="101"/>
  <c r="AD6" i="101"/>
  <c r="AB6" i="101"/>
  <c r="Z6" i="101"/>
  <c r="X6" i="101"/>
  <c r="AC17" i="101"/>
  <c r="Y17" i="101"/>
  <c r="AJ16" i="101"/>
  <c r="AF16" i="101"/>
  <c r="AB16" i="101"/>
  <c r="X16" i="101"/>
  <c r="AI15" i="101"/>
  <c r="AE15" i="101"/>
  <c r="AA15" i="101"/>
  <c r="W15" i="101"/>
  <c r="AH14" i="101"/>
  <c r="AD14" i="101"/>
  <c r="Z14" i="101"/>
  <c r="X14" i="101"/>
  <c r="AK13" i="101"/>
  <c r="AI13" i="101"/>
  <c r="AG13" i="101"/>
  <c r="AE13" i="101"/>
  <c r="AC13" i="101"/>
  <c r="AA13" i="101"/>
  <c r="Y13" i="101"/>
  <c r="W13" i="101"/>
  <c r="AJ12" i="101"/>
  <c r="AH12" i="101"/>
  <c r="AF12" i="101"/>
  <c r="AD12" i="101"/>
  <c r="AB12" i="101"/>
  <c r="Z12" i="101"/>
  <c r="X12" i="101"/>
  <c r="AK11" i="101"/>
  <c r="AI11" i="101"/>
  <c r="AG11" i="101"/>
  <c r="AE11" i="101"/>
  <c r="AC11" i="101"/>
  <c r="AA11" i="101"/>
  <c r="Y11" i="101"/>
  <c r="W11" i="101"/>
  <c r="AJ10" i="101"/>
  <c r="AH10" i="101"/>
  <c r="AF10" i="101"/>
  <c r="AD10" i="101"/>
  <c r="AB10" i="101"/>
  <c r="Z10" i="101"/>
  <c r="X10" i="101"/>
  <c r="AH9" i="101"/>
  <c r="AF9" i="101"/>
  <c r="AD9" i="101"/>
  <c r="AB9" i="101"/>
  <c r="Z9" i="101"/>
  <c r="X9" i="101"/>
  <c r="AH8" i="101"/>
  <c r="AF8" i="101"/>
  <c r="AD8" i="101"/>
  <c r="AB8" i="101"/>
  <c r="Z8" i="101"/>
  <c r="X8" i="101"/>
  <c r="AG7" i="101"/>
  <c r="AE7" i="101"/>
  <c r="AC7" i="101"/>
  <c r="AA7" i="101"/>
  <c r="Y7" i="101"/>
  <c r="W7" i="101"/>
  <c r="AE6" i="101"/>
  <c r="AC6" i="101"/>
  <c r="AA6" i="101"/>
  <c r="Y6" i="101"/>
  <c r="W6" i="101"/>
  <c r="W5" i="101" s="1"/>
  <c r="V2" i="99"/>
  <c r="AI5" i="99"/>
  <c r="AB5" i="99"/>
  <c r="AA5" i="99"/>
  <c r="Y5" i="99"/>
  <c r="AH5" i="99"/>
  <c r="AE5" i="99"/>
  <c r="X5" i="99"/>
  <c r="Z5" i="99"/>
  <c r="W5" i="99"/>
  <c r="V5" i="99"/>
  <c r="S5" i="99" s="1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S5" i="102" s="1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S5" i="100" s="1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S5" i="105" s="1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S5" i="104" s="1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S5" i="106" s="1"/>
  <c r="AB5" i="106"/>
  <c r="AG5" i="106"/>
  <c r="AF5" i="106"/>
  <c r="AH5" i="106"/>
  <c r="AI5" i="106"/>
  <c r="W5" i="106"/>
  <c r="X5" i="106"/>
  <c r="AC5" i="106"/>
  <c r="Y5" i="106"/>
  <c r="AA6" i="106" l="1"/>
  <c r="AB6" i="106"/>
  <c r="X6" i="106"/>
  <c r="Y6" i="106"/>
  <c r="W6" i="106"/>
  <c r="AH6" i="106"/>
  <c r="V6" i="106"/>
  <c r="S6" i="106" s="1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S6" i="104" s="1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S6" i="105" s="1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S6" i="100" s="1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S6" i="102" s="1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S6" i="99" s="1"/>
  <c r="AC6" i="99"/>
  <c r="AF6" i="99"/>
  <c r="AA6" i="99"/>
  <c r="AB6" i="99"/>
  <c r="AH6" i="99"/>
  <c r="X4" i="107"/>
  <c r="X4" i="101"/>
  <c r="X4" i="103"/>
  <c r="S3" i="97"/>
  <c r="S3" i="96"/>
  <c r="M26" i="55"/>
  <c r="T13" i="55" l="1"/>
  <c r="P13" i="55"/>
  <c r="N13" i="55"/>
  <c r="S2" i="94"/>
  <c r="S2" i="96"/>
  <c r="S2" i="97"/>
  <c r="S3" i="94"/>
  <c r="S4" i="94" s="1"/>
  <c r="S3" i="93"/>
  <c r="S2" i="93"/>
  <c r="V5" i="94" l="1"/>
  <c r="S4" i="93" l="1"/>
  <c r="S3" i="91"/>
  <c r="S4" i="91" s="1"/>
  <c r="S3" i="87"/>
  <c r="S4" i="87" s="1"/>
  <c r="S3" i="84"/>
  <c r="S3" i="90"/>
  <c r="S4" i="90" s="1"/>
  <c r="S3" i="88"/>
  <c r="S4" i="88" s="1"/>
  <c r="S3" i="85"/>
  <c r="E18" i="56"/>
  <c r="D18" i="56"/>
  <c r="F22" i="56" l="1"/>
  <c r="F21" i="56"/>
  <c r="F20" i="56"/>
  <c r="F19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E16" i="56"/>
  <c r="D16" i="56"/>
  <c r="Y6" i="94" l="1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M27" i="55" s="1"/>
  <c r="M28" i="55" s="1"/>
  <c r="V4" i="95" s="1"/>
  <c r="S3" i="73"/>
  <c r="V5" i="7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E12" i="56"/>
  <c r="D12" i="56"/>
  <c r="E11" i="56"/>
  <c r="AK52" i="95" l="1"/>
  <c r="AI52" i="95"/>
  <c r="AG52" i="95"/>
  <c r="AE52" i="95"/>
  <c r="AC52" i="95"/>
  <c r="AA52" i="95"/>
  <c r="Y52" i="95"/>
  <c r="W52" i="95"/>
  <c r="AJ51" i="95"/>
  <c r="AH51" i="95"/>
  <c r="AF51" i="95"/>
  <c r="AD51" i="95"/>
  <c r="AB51" i="95"/>
  <c r="Z51" i="95"/>
  <c r="X51" i="95"/>
  <c r="AK50" i="95"/>
  <c r="AI50" i="95"/>
  <c r="AG50" i="95"/>
  <c r="AE50" i="95"/>
  <c r="AC50" i="95"/>
  <c r="AA50" i="95"/>
  <c r="Y50" i="95"/>
  <c r="W50" i="95"/>
  <c r="AJ49" i="95"/>
  <c r="AH49" i="95"/>
  <c r="AF49" i="95"/>
  <c r="AD49" i="95"/>
  <c r="AB49" i="95"/>
  <c r="Z49" i="95"/>
  <c r="X49" i="95"/>
  <c r="AK48" i="95"/>
  <c r="AI48" i="95"/>
  <c r="AG48" i="95"/>
  <c r="AE48" i="95"/>
  <c r="AC48" i="95"/>
  <c r="AA48" i="95"/>
  <c r="Y48" i="95"/>
  <c r="W48" i="95"/>
  <c r="AJ47" i="95"/>
  <c r="AH47" i="95"/>
  <c r="AF47" i="95"/>
  <c r="AD47" i="95"/>
  <c r="AB47" i="95"/>
  <c r="Z47" i="95"/>
  <c r="X47" i="95"/>
  <c r="AK46" i="95"/>
  <c r="AI46" i="95"/>
  <c r="AG46" i="95"/>
  <c r="AE46" i="95"/>
  <c r="AC46" i="95"/>
  <c r="AA46" i="95"/>
  <c r="Y46" i="95"/>
  <c r="W46" i="95"/>
  <c r="AJ45" i="95"/>
  <c r="AH45" i="95"/>
  <c r="AF45" i="95"/>
  <c r="AD45" i="95"/>
  <c r="AB45" i="95"/>
  <c r="Z45" i="95"/>
  <c r="X45" i="95"/>
  <c r="AK44" i="95"/>
  <c r="AI44" i="95"/>
  <c r="AG44" i="95"/>
  <c r="AE44" i="95"/>
  <c r="AC44" i="95"/>
  <c r="AA44" i="95"/>
  <c r="Y44" i="95"/>
  <c r="W44" i="95"/>
  <c r="AJ43" i="95"/>
  <c r="AH43" i="95"/>
  <c r="AF43" i="95"/>
  <c r="AD43" i="95"/>
  <c r="AB43" i="95"/>
  <c r="Z43" i="95"/>
  <c r="X43" i="95"/>
  <c r="AK42" i="95"/>
  <c r="AI42" i="95"/>
  <c r="AG42" i="95"/>
  <c r="AE42" i="95"/>
  <c r="AC42" i="95"/>
  <c r="AA42" i="95"/>
  <c r="Y42" i="95"/>
  <c r="W42" i="95"/>
  <c r="AJ41" i="95"/>
  <c r="AH52" i="95"/>
  <c r="AD52" i="95"/>
  <c r="Z52" i="95"/>
  <c r="AK51" i="95"/>
  <c r="AG51" i="95"/>
  <c r="AC51" i="95"/>
  <c r="Y51" i="95"/>
  <c r="AJ50" i="95"/>
  <c r="AF50" i="95"/>
  <c r="AB50" i="95"/>
  <c r="X50" i="95"/>
  <c r="AI49" i="95"/>
  <c r="AE49" i="95"/>
  <c r="AA49" i="95"/>
  <c r="W49" i="95"/>
  <c r="AH48" i="95"/>
  <c r="AD48" i="95"/>
  <c r="Z48" i="95"/>
  <c r="AK47" i="95"/>
  <c r="AG47" i="95"/>
  <c r="AC47" i="95"/>
  <c r="Y47" i="95"/>
  <c r="AJ46" i="95"/>
  <c r="AF46" i="95"/>
  <c r="AB46" i="95"/>
  <c r="X46" i="95"/>
  <c r="AI45" i="95"/>
  <c r="AE45" i="95"/>
  <c r="AA45" i="95"/>
  <c r="W45" i="95"/>
  <c r="AH44" i="95"/>
  <c r="AD44" i="95"/>
  <c r="Z44" i="95"/>
  <c r="AK43" i="95"/>
  <c r="AG43" i="95"/>
  <c r="AC43" i="95"/>
  <c r="Y43" i="95"/>
  <c r="AJ42" i="95"/>
  <c r="AF42" i="95"/>
  <c r="AB42" i="95"/>
  <c r="X42" i="95"/>
  <c r="AI41" i="95"/>
  <c r="AG41" i="95"/>
  <c r="AE41" i="95"/>
  <c r="AC41" i="95"/>
  <c r="AA41" i="95"/>
  <c r="Y41" i="95"/>
  <c r="W41" i="95"/>
  <c r="AJ40" i="95"/>
  <c r="AH40" i="95"/>
  <c r="AF40" i="95"/>
  <c r="AD40" i="95"/>
  <c r="AB40" i="95"/>
  <c r="Z40" i="95"/>
  <c r="X40" i="95"/>
  <c r="AK39" i="95"/>
  <c r="AI39" i="95"/>
  <c r="AG39" i="95"/>
  <c r="AE39" i="95"/>
  <c r="AC39" i="95"/>
  <c r="AA39" i="95"/>
  <c r="Y39" i="95"/>
  <c r="W39" i="95"/>
  <c r="AJ38" i="95"/>
  <c r="AH38" i="95"/>
  <c r="AF38" i="95"/>
  <c r="AD38" i="95"/>
  <c r="AB38" i="95"/>
  <c r="Z38" i="95"/>
  <c r="X38" i="95"/>
  <c r="AK37" i="95"/>
  <c r="AI37" i="95"/>
  <c r="AG37" i="95"/>
  <c r="AE37" i="95"/>
  <c r="AC37" i="95"/>
  <c r="AA37" i="95"/>
  <c r="Y37" i="95"/>
  <c r="W37" i="95"/>
  <c r="AJ36" i="95"/>
  <c r="AH36" i="95"/>
  <c r="AF36" i="95"/>
  <c r="AD36" i="95"/>
  <c r="AB36" i="95"/>
  <c r="Z36" i="95"/>
  <c r="X36" i="95"/>
  <c r="AK35" i="95"/>
  <c r="AI35" i="95"/>
  <c r="AG35" i="95"/>
  <c r="AE35" i="95"/>
  <c r="AC35" i="95"/>
  <c r="AA35" i="95"/>
  <c r="Y35" i="95"/>
  <c r="W35" i="95"/>
  <c r="AJ34" i="95"/>
  <c r="AH34" i="95"/>
  <c r="AF34" i="95"/>
  <c r="AD34" i="95"/>
  <c r="AB34" i="95"/>
  <c r="Z34" i="95"/>
  <c r="X34" i="95"/>
  <c r="AK33" i="95"/>
  <c r="AI33" i="95"/>
  <c r="AJ52" i="95"/>
  <c r="AF52" i="95"/>
  <c r="AB52" i="95"/>
  <c r="X52" i="95"/>
  <c r="AI51" i="95"/>
  <c r="AE51" i="95"/>
  <c r="AA51" i="95"/>
  <c r="W51" i="95"/>
  <c r="AH50" i="95"/>
  <c r="AD50" i="95"/>
  <c r="Z50" i="95"/>
  <c r="AK49" i="95"/>
  <c r="AG49" i="95"/>
  <c r="AC49" i="95"/>
  <c r="Y49" i="95"/>
  <c r="AJ48" i="95"/>
  <c r="AF48" i="95"/>
  <c r="AB48" i="95"/>
  <c r="X48" i="95"/>
  <c r="AI47" i="95"/>
  <c r="AE47" i="95"/>
  <c r="AA47" i="95"/>
  <c r="W47" i="95"/>
  <c r="AH46" i="95"/>
  <c r="AD46" i="95"/>
  <c r="Z46" i="95"/>
  <c r="AK45" i="95"/>
  <c r="AG45" i="95"/>
  <c r="AC45" i="95"/>
  <c r="Y45" i="95"/>
  <c r="AJ44" i="95"/>
  <c r="AF44" i="95"/>
  <c r="AB44" i="95"/>
  <c r="X44" i="95"/>
  <c r="AI43" i="95"/>
  <c r="AE43" i="95"/>
  <c r="AA43" i="95"/>
  <c r="W43" i="95"/>
  <c r="AH42" i="95"/>
  <c r="AD42" i="95"/>
  <c r="Z42" i="95"/>
  <c r="AK41" i="95"/>
  <c r="AH41" i="95"/>
  <c r="AF41" i="95"/>
  <c r="AD41" i="95"/>
  <c r="AB41" i="95"/>
  <c r="Z41" i="95"/>
  <c r="X41" i="95"/>
  <c r="AK40" i="95"/>
  <c r="AI40" i="95"/>
  <c r="AG40" i="95"/>
  <c r="AE40" i="95"/>
  <c r="AC40" i="95"/>
  <c r="AA40" i="95"/>
  <c r="Y40" i="95"/>
  <c r="W40" i="95"/>
  <c r="AJ39" i="95"/>
  <c r="AH39" i="95"/>
  <c r="AF39" i="95"/>
  <c r="AD39" i="95"/>
  <c r="AB39" i="95"/>
  <c r="Z39" i="95"/>
  <c r="X39" i="95"/>
  <c r="AK38" i="95"/>
  <c r="AI38" i="95"/>
  <c r="AG38" i="95"/>
  <c r="AE38" i="95"/>
  <c r="AC38" i="95"/>
  <c r="AA38" i="95"/>
  <c r="Y38" i="95"/>
  <c r="W38" i="95"/>
  <c r="AJ37" i="95"/>
  <c r="AH37" i="95"/>
  <c r="AF37" i="95"/>
  <c r="AD37" i="95"/>
  <c r="AB37" i="95"/>
  <c r="Z37" i="95"/>
  <c r="X37" i="95"/>
  <c r="AK36" i="95"/>
  <c r="AI36" i="95"/>
  <c r="AG36" i="95"/>
  <c r="AE36" i="95"/>
  <c r="AC36" i="95"/>
  <c r="AA36" i="95"/>
  <c r="Y36" i="95"/>
  <c r="W36" i="95"/>
  <c r="AH35" i="95"/>
  <c r="AD35" i="95"/>
  <c r="Z35" i="95"/>
  <c r="AK34" i="95"/>
  <c r="AG34" i="95"/>
  <c r="AC34" i="95"/>
  <c r="Y34" i="95"/>
  <c r="AJ33" i="95"/>
  <c r="AG33" i="95"/>
  <c r="AE33" i="95"/>
  <c r="AC33" i="95"/>
  <c r="AA33" i="95"/>
  <c r="Y33" i="95"/>
  <c r="W33" i="95"/>
  <c r="AJ32" i="95"/>
  <c r="AH32" i="95"/>
  <c r="AF32" i="95"/>
  <c r="AD32" i="95"/>
  <c r="AB32" i="95"/>
  <c r="Z32" i="95"/>
  <c r="X32" i="95"/>
  <c r="AK31" i="95"/>
  <c r="AI31" i="95"/>
  <c r="AG31" i="95"/>
  <c r="AE31" i="95"/>
  <c r="AC31" i="95"/>
  <c r="AA31" i="95"/>
  <c r="Y31" i="95"/>
  <c r="W31" i="95"/>
  <c r="AJ30" i="95"/>
  <c r="AH30" i="95"/>
  <c r="AF30" i="95"/>
  <c r="AD30" i="95"/>
  <c r="AB30" i="95"/>
  <c r="Z30" i="95"/>
  <c r="X30" i="95"/>
  <c r="AK29" i="95"/>
  <c r="AI29" i="95"/>
  <c r="AG29" i="95"/>
  <c r="AE29" i="95"/>
  <c r="AC29" i="95"/>
  <c r="AA29" i="95"/>
  <c r="Y29" i="95"/>
  <c r="W29" i="95"/>
  <c r="AJ28" i="95"/>
  <c r="AH28" i="95"/>
  <c r="AF28" i="95"/>
  <c r="AD28" i="95"/>
  <c r="AB28" i="95"/>
  <c r="Z28" i="95"/>
  <c r="X28" i="95"/>
  <c r="AK27" i="95"/>
  <c r="AI27" i="95"/>
  <c r="AG27" i="95"/>
  <c r="AE27" i="95"/>
  <c r="AC27" i="95"/>
  <c r="AA27" i="95"/>
  <c r="Y27" i="95"/>
  <c r="W27" i="95"/>
  <c r="AJ26" i="95"/>
  <c r="AH26" i="95"/>
  <c r="AF26" i="95"/>
  <c r="AD26" i="95"/>
  <c r="AB26" i="95"/>
  <c r="Z26" i="95"/>
  <c r="X26" i="95"/>
  <c r="AK25" i="95"/>
  <c r="AI25" i="95"/>
  <c r="AG25" i="95"/>
  <c r="AE25" i="95"/>
  <c r="AC25" i="95"/>
  <c r="AA25" i="95"/>
  <c r="Y25" i="95"/>
  <c r="W25" i="95"/>
  <c r="AJ24" i="95"/>
  <c r="AH24" i="95"/>
  <c r="AF24" i="95"/>
  <c r="AD24" i="95"/>
  <c r="AB24" i="95"/>
  <c r="Z24" i="95"/>
  <c r="X24" i="95"/>
  <c r="AK23" i="95"/>
  <c r="AI23" i="95"/>
  <c r="AG23" i="95"/>
  <c r="AE23" i="95"/>
  <c r="AC23" i="95"/>
  <c r="AA23" i="95"/>
  <c r="Y23" i="95"/>
  <c r="W23" i="95"/>
  <c r="AJ22" i="95"/>
  <c r="AH22" i="95"/>
  <c r="AF22" i="95"/>
  <c r="AD22" i="95"/>
  <c r="AB22" i="95"/>
  <c r="Z22" i="95"/>
  <c r="X22" i="95"/>
  <c r="AK21" i="95"/>
  <c r="AI21" i="95"/>
  <c r="AG21" i="95"/>
  <c r="AE21" i="95"/>
  <c r="AC21" i="95"/>
  <c r="AA21" i="95"/>
  <c r="Y21" i="95"/>
  <c r="W21" i="95"/>
  <c r="AJ20" i="95"/>
  <c r="AH20" i="95"/>
  <c r="AF20" i="95"/>
  <c r="AD20" i="95"/>
  <c r="AB20" i="95"/>
  <c r="Z20" i="95"/>
  <c r="X20" i="95"/>
  <c r="AK19" i="95"/>
  <c r="AI19" i="95"/>
  <c r="AG19" i="95"/>
  <c r="AE19" i="95"/>
  <c r="AC19" i="95"/>
  <c r="AA19" i="95"/>
  <c r="Y19" i="95"/>
  <c r="W19" i="95"/>
  <c r="AJ18" i="95"/>
  <c r="AH18" i="95"/>
  <c r="AF18" i="95"/>
  <c r="AD18" i="95"/>
  <c r="AB18" i="95"/>
  <c r="Z18" i="95"/>
  <c r="X18" i="95"/>
  <c r="AK17" i="95"/>
  <c r="AI17" i="95"/>
  <c r="AG17" i="95"/>
  <c r="AE17" i="95"/>
  <c r="AC17" i="95"/>
  <c r="AA17" i="95"/>
  <c r="Y17" i="95"/>
  <c r="W17" i="95"/>
  <c r="AJ16" i="95"/>
  <c r="AH16" i="95"/>
  <c r="AF16" i="95"/>
  <c r="AD16" i="95"/>
  <c r="AB16" i="95"/>
  <c r="Z16" i="95"/>
  <c r="X16" i="95"/>
  <c r="AK15" i="95"/>
  <c r="AI15" i="95"/>
  <c r="AG15" i="95"/>
  <c r="AE15" i="95"/>
  <c r="AC15" i="95"/>
  <c r="AA15" i="95"/>
  <c r="Y15" i="95"/>
  <c r="W15" i="95"/>
  <c r="AJ14" i="95"/>
  <c r="AH14" i="95"/>
  <c r="AF14" i="95"/>
  <c r="AD14" i="95"/>
  <c r="AB14" i="95"/>
  <c r="Z14" i="95"/>
  <c r="X14" i="95"/>
  <c r="AK13" i="95"/>
  <c r="AI13" i="95"/>
  <c r="AG13" i="95"/>
  <c r="AE13" i="95"/>
  <c r="AC13" i="95"/>
  <c r="AA13" i="95"/>
  <c r="Y13" i="95"/>
  <c r="W13" i="95"/>
  <c r="AJ12" i="95"/>
  <c r="AH12" i="95"/>
  <c r="AF12" i="95"/>
  <c r="AD12" i="95"/>
  <c r="AB12" i="95"/>
  <c r="AJ35" i="95"/>
  <c r="AF35" i="95"/>
  <c r="AB35" i="95"/>
  <c r="X35" i="95"/>
  <c r="AI34" i="95"/>
  <c r="AE34" i="95"/>
  <c r="AA34" i="95"/>
  <c r="W34" i="95"/>
  <c r="AH33" i="95"/>
  <c r="AF33" i="95"/>
  <c r="AD33" i="95"/>
  <c r="AB33" i="95"/>
  <c r="Z33" i="95"/>
  <c r="X33" i="95"/>
  <c r="AK32" i="95"/>
  <c r="AI32" i="95"/>
  <c r="AG32" i="95"/>
  <c r="AE32" i="95"/>
  <c r="AC32" i="95"/>
  <c r="AA32" i="95"/>
  <c r="Y32" i="95"/>
  <c r="W32" i="95"/>
  <c r="AJ31" i="95"/>
  <c r="AH31" i="95"/>
  <c r="AF31" i="95"/>
  <c r="AD31" i="95"/>
  <c r="AB31" i="95"/>
  <c r="Z31" i="95"/>
  <c r="X31" i="95"/>
  <c r="AK30" i="95"/>
  <c r="AI30" i="95"/>
  <c r="AG30" i="95"/>
  <c r="AE30" i="95"/>
  <c r="AC30" i="95"/>
  <c r="AA30" i="95"/>
  <c r="Y30" i="95"/>
  <c r="W30" i="95"/>
  <c r="AJ29" i="95"/>
  <c r="AH29" i="95"/>
  <c r="AF29" i="95"/>
  <c r="AD29" i="95"/>
  <c r="AB29" i="95"/>
  <c r="Z29" i="95"/>
  <c r="X29" i="95"/>
  <c r="AK28" i="95"/>
  <c r="AI28" i="95"/>
  <c r="AG28" i="95"/>
  <c r="AE28" i="95"/>
  <c r="AC28" i="95"/>
  <c r="AA28" i="95"/>
  <c r="Y28" i="95"/>
  <c r="W28" i="95"/>
  <c r="AJ27" i="95"/>
  <c r="AH27" i="95"/>
  <c r="AF27" i="95"/>
  <c r="AD27" i="95"/>
  <c r="AB27" i="95"/>
  <c r="Z27" i="95"/>
  <c r="X27" i="95"/>
  <c r="AK26" i="95"/>
  <c r="AI26" i="95"/>
  <c r="AG26" i="95"/>
  <c r="AE26" i="95"/>
  <c r="AC26" i="95"/>
  <c r="AA26" i="95"/>
  <c r="Y26" i="95"/>
  <c r="W26" i="95"/>
  <c r="AJ25" i="95"/>
  <c r="AH25" i="95"/>
  <c r="AF25" i="95"/>
  <c r="AD25" i="95"/>
  <c r="AB25" i="95"/>
  <c r="Z25" i="95"/>
  <c r="X25" i="95"/>
  <c r="AK24" i="95"/>
  <c r="AI24" i="95"/>
  <c r="AG24" i="95"/>
  <c r="AE24" i="95"/>
  <c r="AC24" i="95"/>
  <c r="AA24" i="95"/>
  <c r="Y24" i="95"/>
  <c r="W24" i="95"/>
  <c r="AJ23" i="95"/>
  <c r="AH23" i="95"/>
  <c r="AF23" i="95"/>
  <c r="AD23" i="95"/>
  <c r="AB23" i="95"/>
  <c r="Z23" i="95"/>
  <c r="X23" i="95"/>
  <c r="AK22" i="95"/>
  <c r="AI22" i="95"/>
  <c r="AG22" i="95"/>
  <c r="AE22" i="95"/>
  <c r="AC22" i="95"/>
  <c r="AA22" i="95"/>
  <c r="Y22" i="95"/>
  <c r="W22" i="95"/>
  <c r="AJ21" i="95"/>
  <c r="AH21" i="95"/>
  <c r="AF21" i="95"/>
  <c r="AD21" i="95"/>
  <c r="AB21" i="95"/>
  <c r="Z21" i="95"/>
  <c r="X21" i="95"/>
  <c r="AK20" i="95"/>
  <c r="AI20" i="95"/>
  <c r="AG20" i="95"/>
  <c r="AE20" i="95"/>
  <c r="AC20" i="95"/>
  <c r="AA20" i="95"/>
  <c r="Y20" i="95"/>
  <c r="W20" i="95"/>
  <c r="AJ19" i="95"/>
  <c r="AH19" i="95"/>
  <c r="AF19" i="95"/>
  <c r="AD19" i="95"/>
  <c r="AB19" i="95"/>
  <c r="Z19" i="95"/>
  <c r="X19" i="95"/>
  <c r="AK18" i="95"/>
  <c r="AI18" i="95"/>
  <c r="AG18" i="95"/>
  <c r="AE18" i="95"/>
  <c r="AC18" i="95"/>
  <c r="AA18" i="95"/>
  <c r="Y18" i="95"/>
  <c r="W18" i="95"/>
  <c r="AJ17" i="95"/>
  <c r="AH17" i="95"/>
  <c r="AF17" i="95"/>
  <c r="AD17" i="95"/>
  <c r="AB17" i="95"/>
  <c r="Z17" i="95"/>
  <c r="X17" i="95"/>
  <c r="AK16" i="95"/>
  <c r="AI16" i="95"/>
  <c r="AG16" i="95"/>
  <c r="AC16" i="95"/>
  <c r="Y16" i="95"/>
  <c r="AJ15" i="95"/>
  <c r="AF15" i="95"/>
  <c r="AB15" i="95"/>
  <c r="X15" i="95"/>
  <c r="AI14" i="95"/>
  <c r="AE14" i="95"/>
  <c r="AA14" i="95"/>
  <c r="W14" i="95"/>
  <c r="AH13" i="95"/>
  <c r="AD13" i="95"/>
  <c r="Z13" i="95"/>
  <c r="AK12" i="95"/>
  <c r="AG12" i="95"/>
  <c r="AC12" i="95"/>
  <c r="Z12" i="95"/>
  <c r="X12" i="95"/>
  <c r="AK11" i="95"/>
  <c r="AI11" i="95"/>
  <c r="AG11" i="95"/>
  <c r="AE11" i="95"/>
  <c r="AC11" i="95"/>
  <c r="AA11" i="95"/>
  <c r="Y11" i="95"/>
  <c r="W11" i="95"/>
  <c r="AJ10" i="95"/>
  <c r="AH10" i="95"/>
  <c r="AF10" i="95"/>
  <c r="AD10" i="95"/>
  <c r="AB10" i="95"/>
  <c r="Z10" i="95"/>
  <c r="X10" i="95"/>
  <c r="AH9" i="95"/>
  <c r="AF9" i="95"/>
  <c r="AD9" i="95"/>
  <c r="AB9" i="95"/>
  <c r="Z9" i="95"/>
  <c r="X9" i="95"/>
  <c r="AH8" i="95"/>
  <c r="AF8" i="95"/>
  <c r="AD8" i="95"/>
  <c r="AB8" i="95"/>
  <c r="Z8" i="95"/>
  <c r="X8" i="95"/>
  <c r="AG7" i="95"/>
  <c r="AE7" i="95"/>
  <c r="AC7" i="95"/>
  <c r="AA7" i="95"/>
  <c r="Y7" i="95"/>
  <c r="W7" i="95"/>
  <c r="AE6" i="95"/>
  <c r="AC6" i="95"/>
  <c r="AA6" i="95"/>
  <c r="Y6" i="95"/>
  <c r="W6" i="95"/>
  <c r="W5" i="95" s="1"/>
  <c r="AE16" i="95"/>
  <c r="AA16" i="95"/>
  <c r="W16" i="95"/>
  <c r="AH15" i="95"/>
  <c r="AD15" i="95"/>
  <c r="Z15" i="95"/>
  <c r="AK14" i="95"/>
  <c r="AG14" i="95"/>
  <c r="AC14" i="95"/>
  <c r="Y14" i="95"/>
  <c r="AJ13" i="95"/>
  <c r="AF13" i="95"/>
  <c r="AB13" i="95"/>
  <c r="X13" i="95"/>
  <c r="AI12" i="95"/>
  <c r="AE12" i="95"/>
  <c r="AA12" i="95"/>
  <c r="Y12" i="95"/>
  <c r="W12" i="95"/>
  <c r="AJ11" i="95"/>
  <c r="AH11" i="95"/>
  <c r="AF11" i="95"/>
  <c r="AD11" i="95"/>
  <c r="AB11" i="95"/>
  <c r="Z11" i="95"/>
  <c r="X11" i="95"/>
  <c r="AK10" i="95"/>
  <c r="AI10" i="95"/>
  <c r="AG10" i="95"/>
  <c r="AE10" i="95"/>
  <c r="AC10" i="95"/>
  <c r="AA10" i="95"/>
  <c r="Y10" i="95"/>
  <c r="W10" i="95"/>
  <c r="AG9" i="95"/>
  <c r="AE9" i="95"/>
  <c r="AC9" i="95"/>
  <c r="AA9" i="95"/>
  <c r="Y9" i="95"/>
  <c r="W9" i="95"/>
  <c r="AG8" i="95"/>
  <c r="AE8" i="95"/>
  <c r="AC8" i="95"/>
  <c r="AA8" i="95"/>
  <c r="Y8" i="95"/>
  <c r="W8" i="95"/>
  <c r="AF7" i="95"/>
  <c r="AD7" i="95"/>
  <c r="AB7" i="95"/>
  <c r="Z7" i="95"/>
  <c r="X7" i="95"/>
  <c r="AF6" i="95"/>
  <c r="AD6" i="95"/>
  <c r="AB6" i="95"/>
  <c r="Z6" i="95"/>
  <c r="X6" i="95"/>
  <c r="S6" i="94"/>
  <c r="S5" i="87"/>
  <c r="S5" i="90"/>
  <c r="J26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3" i="61"/>
  <c r="S4" i="61" s="1"/>
  <c r="S3" i="58"/>
  <c r="S3" i="63"/>
  <c r="S4" i="63" s="1"/>
  <c r="S6" i="87" l="1"/>
  <c r="G26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J27" i="55" s="1"/>
  <c r="J28" i="55" s="1"/>
  <c r="AH6" i="66"/>
  <c r="AJ6" i="80"/>
  <c r="S6" i="88"/>
  <c r="G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AG6" i="60"/>
  <c r="S2" i="63"/>
  <c r="S2" i="59"/>
  <c r="S2" i="64"/>
  <c r="S2" i="67"/>
  <c r="X5" i="61" l="1"/>
  <c r="AJ5" i="60"/>
  <c r="V5" i="60"/>
  <c r="V2" i="61"/>
  <c r="AI6" i="61" s="1"/>
  <c r="V4" i="92"/>
  <c r="G28" i="55"/>
  <c r="V4" i="89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D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6" i="61"/>
  <c r="AC5" i="72"/>
  <c r="W5" i="69"/>
  <c r="AH6" i="69"/>
  <c r="AA6" i="69"/>
  <c r="AB5" i="69"/>
  <c r="X6" i="69"/>
  <c r="AC6" i="69"/>
  <c r="AD5" i="69"/>
  <c r="AE5" i="69"/>
  <c r="AE6" i="69"/>
  <c r="AJ6" i="61"/>
  <c r="AG5" i="69"/>
  <c r="AJ6" i="69"/>
  <c r="AF5" i="69"/>
  <c r="AG6" i="69"/>
  <c r="Z6" i="61"/>
  <c r="AH5" i="69"/>
  <c r="AI5" i="69"/>
  <c r="AI6" i="69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K52" i="92" l="1"/>
  <c r="AI52" i="92"/>
  <c r="AG52" i="92"/>
  <c r="AE52" i="92"/>
  <c r="AC52" i="92"/>
  <c r="AA52" i="92"/>
  <c r="Y52" i="92"/>
  <c r="W52" i="92"/>
  <c r="AJ51" i="92"/>
  <c r="AH51" i="92"/>
  <c r="AF51" i="92"/>
  <c r="AD51" i="92"/>
  <c r="AB51" i="92"/>
  <c r="Z51" i="92"/>
  <c r="X51" i="92"/>
  <c r="AK50" i="92"/>
  <c r="AI50" i="92"/>
  <c r="AG50" i="92"/>
  <c r="AE50" i="92"/>
  <c r="AC50" i="92"/>
  <c r="AA50" i="92"/>
  <c r="Y50" i="92"/>
  <c r="W50" i="92"/>
  <c r="AJ49" i="92"/>
  <c r="AH49" i="92"/>
  <c r="AF49" i="92"/>
  <c r="AD49" i="92"/>
  <c r="AB49" i="92"/>
  <c r="Z49" i="92"/>
  <c r="X49" i="92"/>
  <c r="AK48" i="92"/>
  <c r="AI48" i="92"/>
  <c r="AG48" i="92"/>
  <c r="AE48" i="92"/>
  <c r="AC48" i="92"/>
  <c r="AA48" i="92"/>
  <c r="Y48" i="92"/>
  <c r="W48" i="92"/>
  <c r="AJ47" i="92"/>
  <c r="AH47" i="92"/>
  <c r="AF47" i="92"/>
  <c r="AD47" i="92"/>
  <c r="AB47" i="92"/>
  <c r="Z47" i="92"/>
  <c r="X47" i="92"/>
  <c r="AK46" i="92"/>
  <c r="AI46" i="92"/>
  <c r="AG46" i="92"/>
  <c r="AE46" i="92"/>
  <c r="AC46" i="92"/>
  <c r="AA46" i="92"/>
  <c r="Y46" i="92"/>
  <c r="W46" i="92"/>
  <c r="AJ45" i="92"/>
  <c r="AH45" i="92"/>
  <c r="AF45" i="92"/>
  <c r="AD45" i="92"/>
  <c r="AB45" i="92"/>
  <c r="Z45" i="92"/>
  <c r="X45" i="92"/>
  <c r="AK44" i="92"/>
  <c r="AI44" i="92"/>
  <c r="AG44" i="92"/>
  <c r="AE44" i="92"/>
  <c r="AC44" i="92"/>
  <c r="AA44" i="92"/>
  <c r="Y44" i="92"/>
  <c r="W44" i="92"/>
  <c r="AJ43" i="92"/>
  <c r="AH43" i="92"/>
  <c r="AF43" i="92"/>
  <c r="AJ52" i="92"/>
  <c r="AH52" i="92"/>
  <c r="AF52" i="92"/>
  <c r="AD52" i="92"/>
  <c r="AB52" i="92"/>
  <c r="Z52" i="92"/>
  <c r="X52" i="92"/>
  <c r="AK51" i="92"/>
  <c r="AI51" i="92"/>
  <c r="AG51" i="92"/>
  <c r="AE51" i="92"/>
  <c r="AC51" i="92"/>
  <c r="AA51" i="92"/>
  <c r="Y51" i="92"/>
  <c r="W51" i="92"/>
  <c r="AJ50" i="92"/>
  <c r="AH50" i="92"/>
  <c r="AF50" i="92"/>
  <c r="AD50" i="92"/>
  <c r="AB50" i="92"/>
  <c r="Z50" i="92"/>
  <c r="X50" i="92"/>
  <c r="AK49" i="92"/>
  <c r="AI49" i="92"/>
  <c r="AG49" i="92"/>
  <c r="AE49" i="92"/>
  <c r="AC49" i="92"/>
  <c r="AA49" i="92"/>
  <c r="Y49" i="92"/>
  <c r="W49" i="92"/>
  <c r="AJ48" i="92"/>
  <c r="AH48" i="92"/>
  <c r="AF48" i="92"/>
  <c r="AD48" i="92"/>
  <c r="AB48" i="92"/>
  <c r="Z48" i="92"/>
  <c r="X48" i="92"/>
  <c r="AK47" i="92"/>
  <c r="AI47" i="92"/>
  <c r="AG47" i="92"/>
  <c r="AE47" i="92"/>
  <c r="AC47" i="92"/>
  <c r="AA47" i="92"/>
  <c r="Y47" i="92"/>
  <c r="W47" i="92"/>
  <c r="AJ46" i="92"/>
  <c r="AH46" i="92"/>
  <c r="AF46" i="92"/>
  <c r="AD46" i="92"/>
  <c r="AB46" i="92"/>
  <c r="Z46" i="92"/>
  <c r="X46" i="92"/>
  <c r="AK45" i="92"/>
  <c r="AI45" i="92"/>
  <c r="AG45" i="92"/>
  <c r="AE45" i="92"/>
  <c r="AC45" i="92"/>
  <c r="AA45" i="92"/>
  <c r="Y45" i="92"/>
  <c r="W45" i="92"/>
  <c r="AJ44" i="92"/>
  <c r="AH44" i="92"/>
  <c r="AF44" i="92"/>
  <c r="AD44" i="92"/>
  <c r="AB44" i="92"/>
  <c r="Z44" i="92"/>
  <c r="X44" i="92"/>
  <c r="AK43" i="92"/>
  <c r="AI43" i="92"/>
  <c r="AG43" i="92"/>
  <c r="AE43" i="92"/>
  <c r="AC43" i="92"/>
  <c r="AA43" i="92"/>
  <c r="Y43" i="92"/>
  <c r="W43" i="92"/>
  <c r="AJ42" i="92"/>
  <c r="AH42" i="92"/>
  <c r="AF42" i="92"/>
  <c r="AD42" i="92"/>
  <c r="AB42" i="92"/>
  <c r="Z42" i="92"/>
  <c r="X42" i="92"/>
  <c r="AK41" i="92"/>
  <c r="AI41" i="92"/>
  <c r="AD43" i="92"/>
  <c r="Z43" i="92"/>
  <c r="AK42" i="92"/>
  <c r="AG42" i="92"/>
  <c r="AC42" i="92"/>
  <c r="Y42" i="92"/>
  <c r="AJ41" i="92"/>
  <c r="AG41" i="92"/>
  <c r="AE41" i="92"/>
  <c r="AC41" i="92"/>
  <c r="AA41" i="92"/>
  <c r="Y41" i="92"/>
  <c r="W41" i="92"/>
  <c r="AJ40" i="92"/>
  <c r="AH40" i="92"/>
  <c r="AF40" i="92"/>
  <c r="AD40" i="92"/>
  <c r="AB40" i="92"/>
  <c r="Z40" i="92"/>
  <c r="X40" i="92"/>
  <c r="AK39" i="92"/>
  <c r="AI39" i="92"/>
  <c r="AG39" i="92"/>
  <c r="AE39" i="92"/>
  <c r="AC39" i="92"/>
  <c r="AA39" i="92"/>
  <c r="Y39" i="92"/>
  <c r="W39" i="92"/>
  <c r="AJ38" i="92"/>
  <c r="AH38" i="92"/>
  <c r="AF38" i="92"/>
  <c r="AD38" i="92"/>
  <c r="AB38" i="92"/>
  <c r="Z38" i="92"/>
  <c r="X38" i="92"/>
  <c r="AK37" i="92"/>
  <c r="AI37" i="92"/>
  <c r="AG37" i="92"/>
  <c r="AE37" i="92"/>
  <c r="AC37" i="92"/>
  <c r="AA37" i="92"/>
  <c r="Y37" i="92"/>
  <c r="W37" i="92"/>
  <c r="AJ36" i="92"/>
  <c r="AH36" i="92"/>
  <c r="AF36" i="92"/>
  <c r="AD36" i="92"/>
  <c r="AB36" i="92"/>
  <c r="Z36" i="92"/>
  <c r="X36" i="92"/>
  <c r="AK35" i="92"/>
  <c r="AI35" i="92"/>
  <c r="AG35" i="92"/>
  <c r="AE35" i="92"/>
  <c r="AC35" i="92"/>
  <c r="AA35" i="92"/>
  <c r="Y35" i="92"/>
  <c r="W35" i="92"/>
  <c r="AJ34" i="92"/>
  <c r="AH34" i="92"/>
  <c r="AF34" i="92"/>
  <c r="AD34" i="92"/>
  <c r="AB34" i="92"/>
  <c r="Z34" i="92"/>
  <c r="X34" i="92"/>
  <c r="AK33" i="92"/>
  <c r="AI33" i="92"/>
  <c r="AG33" i="92"/>
  <c r="AE33" i="92"/>
  <c r="AC33" i="92"/>
  <c r="AA33" i="92"/>
  <c r="Y33" i="92"/>
  <c r="W33" i="92"/>
  <c r="AJ32" i="92"/>
  <c r="AH32" i="92"/>
  <c r="AF32" i="92"/>
  <c r="AD32" i="92"/>
  <c r="AB32" i="92"/>
  <c r="Z32" i="92"/>
  <c r="X32" i="92"/>
  <c r="AK31" i="92"/>
  <c r="AI31" i="92"/>
  <c r="AG31" i="92"/>
  <c r="AE31" i="92"/>
  <c r="AC31" i="92"/>
  <c r="AB43" i="92"/>
  <c r="X43" i="92"/>
  <c r="AI42" i="92"/>
  <c r="AE42" i="92"/>
  <c r="AA42" i="92"/>
  <c r="W42" i="92"/>
  <c r="AH41" i="92"/>
  <c r="AF41" i="92"/>
  <c r="AD41" i="92"/>
  <c r="AB41" i="92"/>
  <c r="Z41" i="92"/>
  <c r="X41" i="92"/>
  <c r="AK40" i="92"/>
  <c r="AI40" i="92"/>
  <c r="AG40" i="92"/>
  <c r="AE40" i="92"/>
  <c r="AC40" i="92"/>
  <c r="AA40" i="92"/>
  <c r="Y40" i="92"/>
  <c r="W40" i="92"/>
  <c r="AJ39" i="92"/>
  <c r="AH39" i="92"/>
  <c r="AF39" i="92"/>
  <c r="AD39" i="92"/>
  <c r="AB39" i="92"/>
  <c r="Z39" i="92"/>
  <c r="X39" i="92"/>
  <c r="AK38" i="92"/>
  <c r="AI38" i="92"/>
  <c r="AG38" i="92"/>
  <c r="AE38" i="92"/>
  <c r="AC38" i="92"/>
  <c r="AA38" i="92"/>
  <c r="Y38" i="92"/>
  <c r="W38" i="92"/>
  <c r="AJ37" i="92"/>
  <c r="AH37" i="92"/>
  <c r="AF37" i="92"/>
  <c r="AD37" i="92"/>
  <c r="AB37" i="92"/>
  <c r="Z37" i="92"/>
  <c r="X37" i="92"/>
  <c r="AK36" i="92"/>
  <c r="AI36" i="92"/>
  <c r="AG36" i="92"/>
  <c r="AE36" i="92"/>
  <c r="AC36" i="92"/>
  <c r="AA36" i="92"/>
  <c r="Y36" i="92"/>
  <c r="W36" i="92"/>
  <c r="AJ35" i="92"/>
  <c r="AH35" i="92"/>
  <c r="AF35" i="92"/>
  <c r="AD35" i="92"/>
  <c r="AB35" i="92"/>
  <c r="Z35" i="92"/>
  <c r="X35" i="92"/>
  <c r="AK34" i="92"/>
  <c r="AI34" i="92"/>
  <c r="AG34" i="92"/>
  <c r="AE34" i="92"/>
  <c r="AC34" i="92"/>
  <c r="AA34" i="92"/>
  <c r="Y34" i="92"/>
  <c r="W34" i="92"/>
  <c r="AJ33" i="92"/>
  <c r="AH33" i="92"/>
  <c r="AF33" i="92"/>
  <c r="AD33" i="92"/>
  <c r="AB33" i="92"/>
  <c r="Z33" i="92"/>
  <c r="X33" i="92"/>
  <c r="AK32" i="92"/>
  <c r="AI32" i="92"/>
  <c r="AG32" i="92"/>
  <c r="AE32" i="92"/>
  <c r="AC32" i="92"/>
  <c r="AA32" i="92"/>
  <c r="Y32" i="92"/>
  <c r="W32" i="92"/>
  <c r="AJ31" i="92"/>
  <c r="AH31" i="92"/>
  <c r="AF31" i="92"/>
  <c r="AD31" i="92"/>
  <c r="AB31" i="92"/>
  <c r="Z31" i="92"/>
  <c r="X31" i="92"/>
  <c r="AK30" i="92"/>
  <c r="AI30" i="92"/>
  <c r="AG30" i="92"/>
  <c r="AE30" i="92"/>
  <c r="AC30" i="92"/>
  <c r="AA30" i="92"/>
  <c r="Y30" i="92"/>
  <c r="W30" i="92"/>
  <c r="AJ29" i="92"/>
  <c r="AH29" i="92"/>
  <c r="AF29" i="92"/>
  <c r="AD29" i="92"/>
  <c r="AB29" i="92"/>
  <c r="Z29" i="92"/>
  <c r="X29" i="92"/>
  <c r="AK28" i="92"/>
  <c r="AI28" i="92"/>
  <c r="AG28" i="92"/>
  <c r="AE28" i="92"/>
  <c r="AC28" i="92"/>
  <c r="AA28" i="92"/>
  <c r="Y28" i="92"/>
  <c r="W28" i="92"/>
  <c r="Y31" i="92"/>
  <c r="AJ30" i="92"/>
  <c r="AF30" i="92"/>
  <c r="AB30" i="92"/>
  <c r="X30" i="92"/>
  <c r="AI29" i="92"/>
  <c r="AE29" i="92"/>
  <c r="AA29" i="92"/>
  <c r="W29" i="92"/>
  <c r="AH28" i="92"/>
  <c r="AD28" i="92"/>
  <c r="Z28" i="92"/>
  <c r="AK27" i="92"/>
  <c r="AI27" i="92"/>
  <c r="AG27" i="92"/>
  <c r="AE27" i="92"/>
  <c r="AC27" i="92"/>
  <c r="AA27" i="92"/>
  <c r="Y27" i="92"/>
  <c r="W27" i="92"/>
  <c r="AJ26" i="92"/>
  <c r="AH26" i="92"/>
  <c r="AF26" i="92"/>
  <c r="AD26" i="92"/>
  <c r="AB26" i="92"/>
  <c r="Z26" i="92"/>
  <c r="X26" i="92"/>
  <c r="AK25" i="92"/>
  <c r="AI25" i="92"/>
  <c r="AG25" i="92"/>
  <c r="AE25" i="92"/>
  <c r="AC25" i="92"/>
  <c r="AA25" i="92"/>
  <c r="Y25" i="92"/>
  <c r="W25" i="92"/>
  <c r="AJ24" i="92"/>
  <c r="AH24" i="92"/>
  <c r="AF24" i="92"/>
  <c r="AD24" i="92"/>
  <c r="AB24" i="92"/>
  <c r="Z24" i="92"/>
  <c r="X24" i="92"/>
  <c r="AK23" i="92"/>
  <c r="AI23" i="92"/>
  <c r="AG23" i="92"/>
  <c r="AE23" i="92"/>
  <c r="AC23" i="92"/>
  <c r="AA23" i="92"/>
  <c r="Y23" i="92"/>
  <c r="W23" i="92"/>
  <c r="AJ22" i="92"/>
  <c r="AH22" i="92"/>
  <c r="AF22" i="92"/>
  <c r="AD22" i="92"/>
  <c r="AB22" i="92"/>
  <c r="Z22" i="92"/>
  <c r="X22" i="92"/>
  <c r="AK21" i="92"/>
  <c r="AI21" i="92"/>
  <c r="AG21" i="92"/>
  <c r="AE21" i="92"/>
  <c r="AC21" i="92"/>
  <c r="AA21" i="92"/>
  <c r="Y21" i="92"/>
  <c r="W21" i="92"/>
  <c r="AJ20" i="92"/>
  <c r="AH20" i="92"/>
  <c r="AF20" i="92"/>
  <c r="AD20" i="92"/>
  <c r="AB20" i="92"/>
  <c r="Z20" i="92"/>
  <c r="X20" i="92"/>
  <c r="AK19" i="92"/>
  <c r="AI19" i="92"/>
  <c r="AG19" i="92"/>
  <c r="AE19" i="92"/>
  <c r="AC19" i="92"/>
  <c r="AA19" i="92"/>
  <c r="Y19" i="92"/>
  <c r="W19" i="92"/>
  <c r="AJ18" i="92"/>
  <c r="AH18" i="92"/>
  <c r="AF18" i="92"/>
  <c r="AD18" i="92"/>
  <c r="AB18" i="92"/>
  <c r="Z18" i="92"/>
  <c r="X18" i="92"/>
  <c r="AK17" i="92"/>
  <c r="AI17" i="92"/>
  <c r="AG17" i="92"/>
  <c r="AE17" i="92"/>
  <c r="AC17" i="92"/>
  <c r="AA17" i="92"/>
  <c r="Y17" i="92"/>
  <c r="W17" i="92"/>
  <c r="AJ16" i="92"/>
  <c r="AH16" i="92"/>
  <c r="AF16" i="92"/>
  <c r="AD16" i="92"/>
  <c r="AB16" i="92"/>
  <c r="Z16" i="92"/>
  <c r="X16" i="92"/>
  <c r="AK15" i="92"/>
  <c r="AI15" i="92"/>
  <c r="AG15" i="92"/>
  <c r="AE15" i="92"/>
  <c r="AC15" i="92"/>
  <c r="AA15" i="92"/>
  <c r="Y15" i="92"/>
  <c r="W15" i="92"/>
  <c r="AJ14" i="92"/>
  <c r="AH14" i="92"/>
  <c r="AF14" i="92"/>
  <c r="AD14" i="92"/>
  <c r="AB14" i="92"/>
  <c r="Z14" i="92"/>
  <c r="X14" i="92"/>
  <c r="AK13" i="92"/>
  <c r="AI13" i="92"/>
  <c r="AG13" i="92"/>
  <c r="AE13" i="92"/>
  <c r="AC13" i="92"/>
  <c r="AA13" i="92"/>
  <c r="Y13" i="92"/>
  <c r="W13" i="92"/>
  <c r="AJ12" i="92"/>
  <c r="AH12" i="92"/>
  <c r="AF12" i="92"/>
  <c r="AD12" i="92"/>
  <c r="AB12" i="92"/>
  <c r="Z12" i="92"/>
  <c r="X12" i="92"/>
  <c r="AK11" i="92"/>
  <c r="AI11" i="92"/>
  <c r="AG11" i="92"/>
  <c r="AE11" i="92"/>
  <c r="AC11" i="92"/>
  <c r="AA11" i="92"/>
  <c r="Y11" i="92"/>
  <c r="W11" i="92"/>
  <c r="AJ10" i="92"/>
  <c r="AH10" i="92"/>
  <c r="AF10" i="92"/>
  <c r="AD10" i="92"/>
  <c r="AB10" i="92"/>
  <c r="Z10" i="92"/>
  <c r="X10" i="92"/>
  <c r="AH9" i="92"/>
  <c r="AF9" i="92"/>
  <c r="AD9" i="92"/>
  <c r="AB9" i="92"/>
  <c r="Z9" i="92"/>
  <c r="X9" i="92"/>
  <c r="AH8" i="92"/>
  <c r="AF8" i="92"/>
  <c r="AD8" i="92"/>
  <c r="AB8" i="92"/>
  <c r="Z8" i="92"/>
  <c r="X8" i="92"/>
  <c r="AG7" i="92"/>
  <c r="AE7" i="92"/>
  <c r="AC7" i="92"/>
  <c r="AA7" i="92"/>
  <c r="Y7" i="92"/>
  <c r="W7" i="92"/>
  <c r="AE6" i="92"/>
  <c r="AC6" i="92"/>
  <c r="AA6" i="92"/>
  <c r="Y6" i="92"/>
  <c r="W6" i="92"/>
  <c r="W5" i="92" s="1"/>
  <c r="AA31" i="92"/>
  <c r="AH30" i="92"/>
  <c r="Z30" i="92"/>
  <c r="AG29" i="92"/>
  <c r="Y29" i="92"/>
  <c r="AF28" i="92"/>
  <c r="X28" i="92"/>
  <c r="AH27" i="92"/>
  <c r="AD27" i="92"/>
  <c r="Z27" i="92"/>
  <c r="AK26" i="92"/>
  <c r="AG26" i="92"/>
  <c r="AC26" i="92"/>
  <c r="Y26" i="92"/>
  <c r="AJ25" i="92"/>
  <c r="AF25" i="92"/>
  <c r="AB25" i="92"/>
  <c r="X25" i="92"/>
  <c r="AI24" i="92"/>
  <c r="AE24" i="92"/>
  <c r="AA24" i="92"/>
  <c r="W24" i="92"/>
  <c r="AH23" i="92"/>
  <c r="AD23" i="92"/>
  <c r="Z23" i="92"/>
  <c r="AK22" i="92"/>
  <c r="AG22" i="92"/>
  <c r="AC22" i="92"/>
  <c r="Y22" i="92"/>
  <c r="AJ21" i="92"/>
  <c r="AF21" i="92"/>
  <c r="AB21" i="92"/>
  <c r="X21" i="92"/>
  <c r="AI20" i="92"/>
  <c r="AE20" i="92"/>
  <c r="AA20" i="92"/>
  <c r="W20" i="92"/>
  <c r="AH19" i="92"/>
  <c r="AD19" i="92"/>
  <c r="Z19" i="92"/>
  <c r="AK18" i="92"/>
  <c r="AG18" i="92"/>
  <c r="AC18" i="92"/>
  <c r="Y18" i="92"/>
  <c r="AJ17" i="92"/>
  <c r="AF17" i="92"/>
  <c r="AB17" i="92"/>
  <c r="X17" i="92"/>
  <c r="AI16" i="92"/>
  <c r="AE16" i="92"/>
  <c r="AA16" i="92"/>
  <c r="W16" i="92"/>
  <c r="AH15" i="92"/>
  <c r="AD15" i="92"/>
  <c r="Z15" i="92"/>
  <c r="AK14" i="92"/>
  <c r="AG14" i="92"/>
  <c r="AC14" i="92"/>
  <c r="Y14" i="92"/>
  <c r="AJ13" i="92"/>
  <c r="AF13" i="92"/>
  <c r="AB13" i="92"/>
  <c r="X13" i="92"/>
  <c r="AI12" i="92"/>
  <c r="AE12" i="92"/>
  <c r="AA12" i="92"/>
  <c r="W12" i="92"/>
  <c r="AH11" i="92"/>
  <c r="AD11" i="92"/>
  <c r="Z11" i="92"/>
  <c r="AK10" i="92"/>
  <c r="AG10" i="92"/>
  <c r="AC10" i="92"/>
  <c r="Y10" i="92"/>
  <c r="AG9" i="92"/>
  <c r="AC9" i="92"/>
  <c r="Y9" i="92"/>
  <c r="AG8" i="92"/>
  <c r="AC8" i="92"/>
  <c r="Y8" i="92"/>
  <c r="AF7" i="92"/>
  <c r="AB7" i="92"/>
  <c r="X7" i="92"/>
  <c r="AD6" i="92"/>
  <c r="Z6" i="92"/>
  <c r="W31" i="92"/>
  <c r="AD30" i="92"/>
  <c r="AK29" i="92"/>
  <c r="AC29" i="92"/>
  <c r="AJ28" i="92"/>
  <c r="AB28" i="92"/>
  <c r="AJ27" i="92"/>
  <c r="AF27" i="92"/>
  <c r="AB27" i="92"/>
  <c r="X27" i="92"/>
  <c r="AI26" i="92"/>
  <c r="AE26" i="92"/>
  <c r="AA26" i="92"/>
  <c r="W26" i="92"/>
  <c r="AH25" i="92"/>
  <c r="AD25" i="92"/>
  <c r="Z25" i="92"/>
  <c r="AK24" i="92"/>
  <c r="AG24" i="92"/>
  <c r="AC24" i="92"/>
  <c r="Y24" i="92"/>
  <c r="AJ23" i="92"/>
  <c r="AF23" i="92"/>
  <c r="AB23" i="92"/>
  <c r="X23" i="92"/>
  <c r="AI22" i="92"/>
  <c r="AE22" i="92"/>
  <c r="AA22" i="92"/>
  <c r="W22" i="92"/>
  <c r="AH21" i="92"/>
  <c r="AD21" i="92"/>
  <c r="Z21" i="92"/>
  <c r="AK20" i="92"/>
  <c r="AG20" i="92"/>
  <c r="AC20" i="92"/>
  <c r="Y20" i="92"/>
  <c r="AJ19" i="92"/>
  <c r="AF19" i="92"/>
  <c r="AB19" i="92"/>
  <c r="X19" i="92"/>
  <c r="AI18" i="92"/>
  <c r="AE18" i="92"/>
  <c r="AA18" i="92"/>
  <c r="W18" i="92"/>
  <c r="AH17" i="92"/>
  <c r="AD17" i="92"/>
  <c r="Z17" i="92"/>
  <c r="AK16" i="92"/>
  <c r="AG16" i="92"/>
  <c r="AC16" i="92"/>
  <c r="Y16" i="92"/>
  <c r="AJ15" i="92"/>
  <c r="AF15" i="92"/>
  <c r="AB15" i="92"/>
  <c r="X15" i="92"/>
  <c r="AI14" i="92"/>
  <c r="AE14" i="92"/>
  <c r="AA14" i="92"/>
  <c r="W14" i="92"/>
  <c r="AH13" i="92"/>
  <c r="AD13" i="92"/>
  <c r="Z13" i="92"/>
  <c r="AK12" i="92"/>
  <c r="AG12" i="92"/>
  <c r="AC12" i="92"/>
  <c r="Y12" i="92"/>
  <c r="AJ11" i="92"/>
  <c r="AF11" i="92"/>
  <c r="AB11" i="92"/>
  <c r="X11" i="92"/>
  <c r="AI10" i="92"/>
  <c r="AE10" i="92"/>
  <c r="AA10" i="92"/>
  <c r="W10" i="92"/>
  <c r="AE9" i="92"/>
  <c r="AA9" i="92"/>
  <c r="W9" i="92"/>
  <c r="AE8" i="92"/>
  <c r="AA8" i="92"/>
  <c r="W8" i="92"/>
  <c r="AD7" i="92"/>
  <c r="Z7" i="92"/>
  <c r="AF6" i="92"/>
  <c r="AB6" i="92"/>
  <c r="X6" i="92"/>
  <c r="AK52" i="89"/>
  <c r="AI52" i="89"/>
  <c r="AG52" i="89"/>
  <c r="AE52" i="89"/>
  <c r="AC52" i="89"/>
  <c r="AA52" i="89"/>
  <c r="Y52" i="89"/>
  <c r="W52" i="89"/>
  <c r="AJ51" i="89"/>
  <c r="AH51" i="89"/>
  <c r="AF51" i="89"/>
  <c r="AD51" i="89"/>
  <c r="AB51" i="89"/>
  <c r="Z51" i="89"/>
  <c r="X51" i="89"/>
  <c r="AK50" i="89"/>
  <c r="AI50" i="89"/>
  <c r="AG50" i="89"/>
  <c r="AE50" i="89"/>
  <c r="AC50" i="89"/>
  <c r="AA50" i="89"/>
  <c r="Y50" i="89"/>
  <c r="W50" i="89"/>
  <c r="AJ49" i="89"/>
  <c r="AH49" i="89"/>
  <c r="AF49" i="89"/>
  <c r="AD49" i="89"/>
  <c r="AB49" i="89"/>
  <c r="Z49" i="89"/>
  <c r="X49" i="89"/>
  <c r="AK48" i="89"/>
  <c r="AI48" i="89"/>
  <c r="AG48" i="89"/>
  <c r="AE48" i="89"/>
  <c r="AC48" i="89"/>
  <c r="AA48" i="89"/>
  <c r="Y48" i="89"/>
  <c r="W48" i="89"/>
  <c r="AJ47" i="89"/>
  <c r="AH47" i="89"/>
  <c r="AF47" i="89"/>
  <c r="AD47" i="89"/>
  <c r="AB47" i="89"/>
  <c r="Z47" i="89"/>
  <c r="X47" i="89"/>
  <c r="AK46" i="89"/>
  <c r="AI46" i="89"/>
  <c r="AG46" i="89"/>
  <c r="AE46" i="89"/>
  <c r="AC46" i="89"/>
  <c r="AA46" i="89"/>
  <c r="Y46" i="89"/>
  <c r="W46" i="89"/>
  <c r="AJ45" i="89"/>
  <c r="AJ52" i="89"/>
  <c r="AH52" i="89"/>
  <c r="AF52" i="89"/>
  <c r="AD52" i="89"/>
  <c r="AB52" i="89"/>
  <c r="Z52" i="89"/>
  <c r="X52" i="89"/>
  <c r="AK51" i="89"/>
  <c r="AI51" i="89"/>
  <c r="AG51" i="89"/>
  <c r="AE51" i="89"/>
  <c r="AC51" i="89"/>
  <c r="AA51" i="89"/>
  <c r="Y51" i="89"/>
  <c r="W51" i="89"/>
  <c r="AJ50" i="89"/>
  <c r="AH50" i="89"/>
  <c r="AF50" i="89"/>
  <c r="AD50" i="89"/>
  <c r="AB50" i="89"/>
  <c r="Z50" i="89"/>
  <c r="X50" i="89"/>
  <c r="AK49" i="89"/>
  <c r="AI49" i="89"/>
  <c r="AG49" i="89"/>
  <c r="AE49" i="89"/>
  <c r="AC49" i="89"/>
  <c r="AA49" i="89"/>
  <c r="Y49" i="89"/>
  <c r="W49" i="89"/>
  <c r="AJ48" i="89"/>
  <c r="AH48" i="89"/>
  <c r="AF48" i="89"/>
  <c r="AD48" i="89"/>
  <c r="AB48" i="89"/>
  <c r="Z48" i="89"/>
  <c r="X48" i="89"/>
  <c r="AK47" i="89"/>
  <c r="AI47" i="89"/>
  <c r="AG47" i="89"/>
  <c r="AE47" i="89"/>
  <c r="AC47" i="89"/>
  <c r="AA47" i="89"/>
  <c r="Y47" i="89"/>
  <c r="W47" i="89"/>
  <c r="AJ46" i="89"/>
  <c r="AH46" i="89"/>
  <c r="AF46" i="89"/>
  <c r="AD46" i="89"/>
  <c r="AB46" i="89"/>
  <c r="Z46" i="89"/>
  <c r="X46" i="89"/>
  <c r="AK45" i="89"/>
  <c r="AI45" i="89"/>
  <c r="AG45" i="89"/>
  <c r="AE45" i="89"/>
  <c r="AC45" i="89"/>
  <c r="AA45" i="89"/>
  <c r="Y45" i="89"/>
  <c r="W45" i="89"/>
  <c r="AJ44" i="89"/>
  <c r="AH44" i="89"/>
  <c r="AF44" i="89"/>
  <c r="AD44" i="89"/>
  <c r="AB44" i="89"/>
  <c r="Z44" i="89"/>
  <c r="X44" i="89"/>
  <c r="AK43" i="89"/>
  <c r="AI43" i="89"/>
  <c r="AG43" i="89"/>
  <c r="AE43" i="89"/>
  <c r="AC43" i="89"/>
  <c r="AA43" i="89"/>
  <c r="Y43" i="89"/>
  <c r="W43" i="89"/>
  <c r="AJ42" i="89"/>
  <c r="AH42" i="89"/>
  <c r="AF42" i="89"/>
  <c r="AD42" i="89"/>
  <c r="AB42" i="89"/>
  <c r="Z42" i="89"/>
  <c r="X42" i="89"/>
  <c r="AK41" i="89"/>
  <c r="AI41" i="89"/>
  <c r="AG41" i="89"/>
  <c r="AH45" i="89"/>
  <c r="AD45" i="89"/>
  <c r="Z45" i="89"/>
  <c r="AK44" i="89"/>
  <c r="AG44" i="89"/>
  <c r="AC44" i="89"/>
  <c r="Y44" i="89"/>
  <c r="AJ43" i="89"/>
  <c r="AF43" i="89"/>
  <c r="AB43" i="89"/>
  <c r="X43" i="89"/>
  <c r="AI42" i="89"/>
  <c r="AE42" i="89"/>
  <c r="AA42" i="89"/>
  <c r="W42" i="89"/>
  <c r="AH41" i="89"/>
  <c r="AE41" i="89"/>
  <c r="AC41" i="89"/>
  <c r="AA41" i="89"/>
  <c r="Y41" i="89"/>
  <c r="W41" i="89"/>
  <c r="AJ40" i="89"/>
  <c r="AH40" i="89"/>
  <c r="AF40" i="89"/>
  <c r="AD40" i="89"/>
  <c r="AB40" i="89"/>
  <c r="Z40" i="89"/>
  <c r="X40" i="89"/>
  <c r="AK39" i="89"/>
  <c r="AI39" i="89"/>
  <c r="AG39" i="89"/>
  <c r="AE39" i="89"/>
  <c r="AC39" i="89"/>
  <c r="AA39" i="89"/>
  <c r="Y39" i="89"/>
  <c r="W39" i="89"/>
  <c r="AJ38" i="89"/>
  <c r="AH38" i="89"/>
  <c r="AF38" i="89"/>
  <c r="AD38" i="89"/>
  <c r="AB38" i="89"/>
  <c r="Z38" i="89"/>
  <c r="X38" i="89"/>
  <c r="AK37" i="89"/>
  <c r="AI37" i="89"/>
  <c r="AG37" i="89"/>
  <c r="AE37" i="89"/>
  <c r="AC37" i="89"/>
  <c r="AA37" i="89"/>
  <c r="Y37" i="89"/>
  <c r="W37" i="89"/>
  <c r="AJ36" i="89"/>
  <c r="AH36" i="89"/>
  <c r="AF36" i="89"/>
  <c r="AD36" i="89"/>
  <c r="AB36" i="89"/>
  <c r="Z36" i="89"/>
  <c r="X36" i="89"/>
  <c r="AK35" i="89"/>
  <c r="AI35" i="89"/>
  <c r="AG35" i="89"/>
  <c r="AE35" i="89"/>
  <c r="AC35" i="89"/>
  <c r="AA35" i="89"/>
  <c r="Y35" i="89"/>
  <c r="W35" i="89"/>
  <c r="AJ34" i="89"/>
  <c r="AH34" i="89"/>
  <c r="AF34" i="89"/>
  <c r="AD34" i="89"/>
  <c r="AB34" i="89"/>
  <c r="Z34" i="89"/>
  <c r="X34" i="89"/>
  <c r="AK33" i="89"/>
  <c r="AI33" i="89"/>
  <c r="AG33" i="89"/>
  <c r="AE33" i="89"/>
  <c r="AC33" i="89"/>
  <c r="AA33" i="89"/>
  <c r="Y33" i="89"/>
  <c r="W33" i="89"/>
  <c r="AJ32" i="89"/>
  <c r="AH32" i="89"/>
  <c r="AF32" i="89"/>
  <c r="AD32" i="89"/>
  <c r="AF45" i="89"/>
  <c r="AB45" i="89"/>
  <c r="X45" i="89"/>
  <c r="AI44" i="89"/>
  <c r="AE44" i="89"/>
  <c r="AA44" i="89"/>
  <c r="W44" i="89"/>
  <c r="AH43" i="89"/>
  <c r="AD43" i="89"/>
  <c r="Z43" i="89"/>
  <c r="AK42" i="89"/>
  <c r="AG42" i="89"/>
  <c r="AC42" i="89"/>
  <c r="Y42" i="89"/>
  <c r="AJ41" i="89"/>
  <c r="AF41" i="89"/>
  <c r="AD41" i="89"/>
  <c r="AB41" i="89"/>
  <c r="Z41" i="89"/>
  <c r="X41" i="89"/>
  <c r="AK40" i="89"/>
  <c r="AI40" i="89"/>
  <c r="AG40" i="89"/>
  <c r="AE40" i="89"/>
  <c r="AC40" i="89"/>
  <c r="AA40" i="89"/>
  <c r="Y40" i="89"/>
  <c r="W40" i="89"/>
  <c r="AJ39" i="89"/>
  <c r="AH39" i="89"/>
  <c r="AF39" i="89"/>
  <c r="AD39" i="89"/>
  <c r="AB39" i="89"/>
  <c r="Z39" i="89"/>
  <c r="X39" i="89"/>
  <c r="AK38" i="89"/>
  <c r="AI38" i="89"/>
  <c r="AG38" i="89"/>
  <c r="AE38" i="89"/>
  <c r="AC38" i="89"/>
  <c r="AA38" i="89"/>
  <c r="Y38" i="89"/>
  <c r="W38" i="89"/>
  <c r="AJ37" i="89"/>
  <c r="AH37" i="89"/>
  <c r="AF37" i="89"/>
  <c r="AD37" i="89"/>
  <c r="AB37" i="89"/>
  <c r="Z37" i="89"/>
  <c r="X37" i="89"/>
  <c r="AK36" i="89"/>
  <c r="AI36" i="89"/>
  <c r="AG36" i="89"/>
  <c r="AE36" i="89"/>
  <c r="AC36" i="89"/>
  <c r="AA36" i="89"/>
  <c r="Y36" i="89"/>
  <c r="W36" i="89"/>
  <c r="AJ35" i="89"/>
  <c r="AH35" i="89"/>
  <c r="AF35" i="89"/>
  <c r="AD35" i="89"/>
  <c r="AB35" i="89"/>
  <c r="Z35" i="89"/>
  <c r="X35" i="89"/>
  <c r="AK34" i="89"/>
  <c r="AI34" i="89"/>
  <c r="AG34" i="89"/>
  <c r="AE34" i="89"/>
  <c r="AC34" i="89"/>
  <c r="AA34" i="89"/>
  <c r="Y34" i="89"/>
  <c r="W34" i="89"/>
  <c r="AJ33" i="89"/>
  <c r="AH33" i="89"/>
  <c r="AF33" i="89"/>
  <c r="AB33" i="89"/>
  <c r="X33" i="89"/>
  <c r="AI32" i="89"/>
  <c r="AE32" i="89"/>
  <c r="AB32" i="89"/>
  <c r="Z32" i="89"/>
  <c r="X32" i="89"/>
  <c r="AK31" i="89"/>
  <c r="AI31" i="89"/>
  <c r="AG31" i="89"/>
  <c r="AE31" i="89"/>
  <c r="AC31" i="89"/>
  <c r="AA31" i="89"/>
  <c r="Y31" i="89"/>
  <c r="W31" i="89"/>
  <c r="AJ30" i="89"/>
  <c r="AH30" i="89"/>
  <c r="AF30" i="89"/>
  <c r="AD30" i="89"/>
  <c r="AB30" i="89"/>
  <c r="Z30" i="89"/>
  <c r="X30" i="89"/>
  <c r="AK29" i="89"/>
  <c r="AI29" i="89"/>
  <c r="AG29" i="89"/>
  <c r="AE29" i="89"/>
  <c r="AC29" i="89"/>
  <c r="AA29" i="89"/>
  <c r="Y29" i="89"/>
  <c r="W29" i="89"/>
  <c r="AJ28" i="89"/>
  <c r="AH28" i="89"/>
  <c r="AF28" i="89"/>
  <c r="AD28" i="89"/>
  <c r="AB28" i="89"/>
  <c r="Z28" i="89"/>
  <c r="X28" i="89"/>
  <c r="AK27" i="89"/>
  <c r="AI27" i="89"/>
  <c r="AG27" i="89"/>
  <c r="AE27" i="89"/>
  <c r="AC27" i="89"/>
  <c r="AA27" i="89"/>
  <c r="Y27" i="89"/>
  <c r="W27" i="89"/>
  <c r="AJ26" i="89"/>
  <c r="AH26" i="89"/>
  <c r="AF26" i="89"/>
  <c r="AD26" i="89"/>
  <c r="AB26" i="89"/>
  <c r="Z26" i="89"/>
  <c r="X26" i="89"/>
  <c r="AK25" i="89"/>
  <c r="AI25" i="89"/>
  <c r="AG25" i="89"/>
  <c r="AE25" i="89"/>
  <c r="AC25" i="89"/>
  <c r="AA25" i="89"/>
  <c r="Y25" i="89"/>
  <c r="W25" i="89"/>
  <c r="AJ24" i="89"/>
  <c r="AH24" i="89"/>
  <c r="AF24" i="89"/>
  <c r="AD24" i="89"/>
  <c r="AB24" i="89"/>
  <c r="Z24" i="89"/>
  <c r="X24" i="89"/>
  <c r="AK23" i="89"/>
  <c r="AI23" i="89"/>
  <c r="AG23" i="89"/>
  <c r="AE23" i="89"/>
  <c r="AC23" i="89"/>
  <c r="AA23" i="89"/>
  <c r="Y23" i="89"/>
  <c r="W23" i="89"/>
  <c r="AJ22" i="89"/>
  <c r="AH22" i="89"/>
  <c r="AF22" i="89"/>
  <c r="AD22" i="89"/>
  <c r="AB22" i="89"/>
  <c r="Z22" i="89"/>
  <c r="X22" i="89"/>
  <c r="AK21" i="89"/>
  <c r="AI21" i="89"/>
  <c r="AG21" i="89"/>
  <c r="AE21" i="89"/>
  <c r="AC21" i="89"/>
  <c r="AA21" i="89"/>
  <c r="Y21" i="89"/>
  <c r="W21" i="89"/>
  <c r="AJ20" i="89"/>
  <c r="AH20" i="89"/>
  <c r="AF20" i="89"/>
  <c r="AD20" i="89"/>
  <c r="AB20" i="89"/>
  <c r="Z20" i="89"/>
  <c r="X20" i="89"/>
  <c r="AK19" i="89"/>
  <c r="AI19" i="89"/>
  <c r="AG19" i="89"/>
  <c r="AE19" i="89"/>
  <c r="AC19" i="89"/>
  <c r="AA19" i="89"/>
  <c r="Y19" i="89"/>
  <c r="W19" i="89"/>
  <c r="AJ18" i="89"/>
  <c r="AH18" i="89"/>
  <c r="AF18" i="89"/>
  <c r="AD18" i="89"/>
  <c r="AB18" i="89"/>
  <c r="Z18" i="89"/>
  <c r="X18" i="89"/>
  <c r="AK17" i="89"/>
  <c r="AI17" i="89"/>
  <c r="AG17" i="89"/>
  <c r="AE17" i="89"/>
  <c r="AC17" i="89"/>
  <c r="AA17" i="89"/>
  <c r="Y17" i="89"/>
  <c r="W17" i="89"/>
  <c r="AJ16" i="89"/>
  <c r="AH16" i="89"/>
  <c r="AF16" i="89"/>
  <c r="AD16" i="89"/>
  <c r="AB16" i="89"/>
  <c r="Z16" i="89"/>
  <c r="X16" i="89"/>
  <c r="AK15" i="89"/>
  <c r="AI15" i="89"/>
  <c r="AG15" i="89"/>
  <c r="AE15" i="89"/>
  <c r="AC15" i="89"/>
  <c r="AA15" i="89"/>
  <c r="Y15" i="89"/>
  <c r="W15" i="89"/>
  <c r="AJ14" i="89"/>
  <c r="AH14" i="89"/>
  <c r="AF14" i="89"/>
  <c r="AD33" i="89"/>
  <c r="Z33" i="89"/>
  <c r="AK32" i="89"/>
  <c r="AG32" i="89"/>
  <c r="AC32" i="89"/>
  <c r="AA32" i="89"/>
  <c r="Y32" i="89"/>
  <c r="W32" i="89"/>
  <c r="AJ31" i="89"/>
  <c r="AH31" i="89"/>
  <c r="AF31" i="89"/>
  <c r="AD31" i="89"/>
  <c r="AB31" i="89"/>
  <c r="Z31" i="89"/>
  <c r="X31" i="89"/>
  <c r="AK30" i="89"/>
  <c r="AI30" i="89"/>
  <c r="AG30" i="89"/>
  <c r="AE30" i="89"/>
  <c r="AC30" i="89"/>
  <c r="AA30" i="89"/>
  <c r="Y30" i="89"/>
  <c r="W30" i="89"/>
  <c r="AJ29" i="89"/>
  <c r="AH29" i="89"/>
  <c r="AF29" i="89"/>
  <c r="AD29" i="89"/>
  <c r="AB29" i="89"/>
  <c r="Z29" i="89"/>
  <c r="X29" i="89"/>
  <c r="AK28" i="89"/>
  <c r="AI28" i="89"/>
  <c r="AG28" i="89"/>
  <c r="AE28" i="89"/>
  <c r="AC28" i="89"/>
  <c r="AA28" i="89"/>
  <c r="Y28" i="89"/>
  <c r="W28" i="89"/>
  <c r="AJ27" i="89"/>
  <c r="AH27" i="89"/>
  <c r="AF27" i="89"/>
  <c r="AD27" i="89"/>
  <c r="AB27" i="89"/>
  <c r="Z27" i="89"/>
  <c r="X27" i="89"/>
  <c r="AK26" i="89"/>
  <c r="AI26" i="89"/>
  <c r="AG26" i="89"/>
  <c r="AE26" i="89"/>
  <c r="AC26" i="89"/>
  <c r="AA26" i="89"/>
  <c r="Y26" i="89"/>
  <c r="W26" i="89"/>
  <c r="AJ25" i="89"/>
  <c r="AH25" i="89"/>
  <c r="AF25" i="89"/>
  <c r="AD25" i="89"/>
  <c r="AB25" i="89"/>
  <c r="Z25" i="89"/>
  <c r="X25" i="89"/>
  <c r="AK24" i="89"/>
  <c r="AI24" i="89"/>
  <c r="AG24" i="89"/>
  <c r="AE24" i="89"/>
  <c r="AC24" i="89"/>
  <c r="AA24" i="89"/>
  <c r="Y24" i="89"/>
  <c r="W24" i="89"/>
  <c r="AJ23" i="89"/>
  <c r="AH23" i="89"/>
  <c r="AF23" i="89"/>
  <c r="AD23" i="89"/>
  <c r="AB23" i="89"/>
  <c r="Z23" i="89"/>
  <c r="X23" i="89"/>
  <c r="AK22" i="89"/>
  <c r="AI22" i="89"/>
  <c r="AG22" i="89"/>
  <c r="AE22" i="89"/>
  <c r="AC22" i="89"/>
  <c r="AA22" i="89"/>
  <c r="Y22" i="89"/>
  <c r="W22" i="89"/>
  <c r="AJ21" i="89"/>
  <c r="AH21" i="89"/>
  <c r="AF21" i="89"/>
  <c r="AD21" i="89"/>
  <c r="AB21" i="89"/>
  <c r="Z21" i="89"/>
  <c r="X21" i="89"/>
  <c r="AK20" i="89"/>
  <c r="AI20" i="89"/>
  <c r="AG20" i="89"/>
  <c r="AE20" i="89"/>
  <c r="AC20" i="89"/>
  <c r="AA20" i="89"/>
  <c r="Y20" i="89"/>
  <c r="W20" i="89"/>
  <c r="AJ19" i="89"/>
  <c r="AH19" i="89"/>
  <c r="AF19" i="89"/>
  <c r="AD19" i="89"/>
  <c r="AB19" i="89"/>
  <c r="Z19" i="89"/>
  <c r="X19" i="89"/>
  <c r="AK18" i="89"/>
  <c r="AI18" i="89"/>
  <c r="AG18" i="89"/>
  <c r="AE18" i="89"/>
  <c r="AC18" i="89"/>
  <c r="AA18" i="89"/>
  <c r="Y18" i="89"/>
  <c r="W18" i="89"/>
  <c r="AJ17" i="89"/>
  <c r="AH17" i="89"/>
  <c r="AF17" i="89"/>
  <c r="AD17" i="89"/>
  <c r="AB17" i="89"/>
  <c r="Z17" i="89"/>
  <c r="X17" i="89"/>
  <c r="AK16" i="89"/>
  <c r="AI16" i="89"/>
  <c r="AG16" i="89"/>
  <c r="AE16" i="89"/>
  <c r="AC16" i="89"/>
  <c r="AA16" i="89"/>
  <c r="Y16" i="89"/>
  <c r="W16" i="89"/>
  <c r="AJ15" i="89"/>
  <c r="AH15" i="89"/>
  <c r="AF15" i="89"/>
  <c r="AD15" i="89"/>
  <c r="AB15" i="89"/>
  <c r="Z15" i="89"/>
  <c r="X15" i="89"/>
  <c r="AK14" i="89"/>
  <c r="AI14" i="89"/>
  <c r="AG14" i="89"/>
  <c r="AE14" i="89"/>
  <c r="AC14" i="89"/>
  <c r="AA14" i="89"/>
  <c r="Y14" i="89"/>
  <c r="W14" i="89"/>
  <c r="AJ13" i="89"/>
  <c r="AH13" i="89"/>
  <c r="AF13" i="89"/>
  <c r="AD13" i="89"/>
  <c r="AB13" i="89"/>
  <c r="Z13" i="89"/>
  <c r="X13" i="89"/>
  <c r="AK12" i="89"/>
  <c r="AI12" i="89"/>
  <c r="AG12" i="89"/>
  <c r="AE12" i="89"/>
  <c r="AC12" i="89"/>
  <c r="AA12" i="89"/>
  <c r="Y12" i="89"/>
  <c r="W12" i="89"/>
  <c r="AJ11" i="89"/>
  <c r="AH11" i="89"/>
  <c r="AF11" i="89"/>
  <c r="AD11" i="89"/>
  <c r="AB11" i="89"/>
  <c r="Z11" i="89"/>
  <c r="X11" i="89"/>
  <c r="AK10" i="89"/>
  <c r="AI10" i="89"/>
  <c r="AG10" i="89"/>
  <c r="AE10" i="89"/>
  <c r="AC10" i="89"/>
  <c r="AD14" i="89"/>
  <c r="Z14" i="89"/>
  <c r="AK13" i="89"/>
  <c r="AG13" i="89"/>
  <c r="AC13" i="89"/>
  <c r="Y13" i="89"/>
  <c r="AJ12" i="89"/>
  <c r="AF12" i="89"/>
  <c r="AB12" i="89"/>
  <c r="X12" i="89"/>
  <c r="AI11" i="89"/>
  <c r="AE11" i="89"/>
  <c r="AA11" i="89"/>
  <c r="W11" i="89"/>
  <c r="AH10" i="89"/>
  <c r="AD10" i="89"/>
  <c r="AA10" i="89"/>
  <c r="Y10" i="89"/>
  <c r="W10" i="89"/>
  <c r="AG9" i="89"/>
  <c r="AE9" i="89"/>
  <c r="AC9" i="89"/>
  <c r="AA9" i="89"/>
  <c r="Y9" i="89"/>
  <c r="W9" i="89"/>
  <c r="AG8" i="89"/>
  <c r="AE8" i="89"/>
  <c r="AC8" i="89"/>
  <c r="AA8" i="89"/>
  <c r="Y8" i="89"/>
  <c r="W8" i="89"/>
  <c r="AF7" i="89"/>
  <c r="AD7" i="89"/>
  <c r="AB7" i="89"/>
  <c r="Z7" i="89"/>
  <c r="X7" i="89"/>
  <c r="AF6" i="89"/>
  <c r="AD6" i="89"/>
  <c r="AB6" i="89"/>
  <c r="Z6" i="89"/>
  <c r="X6" i="89"/>
  <c r="AB14" i="89"/>
  <c r="X14" i="89"/>
  <c r="AI13" i="89"/>
  <c r="AE13" i="89"/>
  <c r="AA13" i="89"/>
  <c r="W13" i="89"/>
  <c r="AH12" i="89"/>
  <c r="AD12" i="89"/>
  <c r="Z12" i="89"/>
  <c r="AK11" i="89"/>
  <c r="AG11" i="89"/>
  <c r="AC11" i="89"/>
  <c r="Y11" i="89"/>
  <c r="AJ10" i="89"/>
  <c r="AF10" i="89"/>
  <c r="AB10" i="89"/>
  <c r="Z10" i="89"/>
  <c r="X10" i="89"/>
  <c r="AH9" i="89"/>
  <c r="AF9" i="89"/>
  <c r="AD9" i="89"/>
  <c r="AB9" i="89"/>
  <c r="Z9" i="89"/>
  <c r="X9" i="89"/>
  <c r="AH8" i="89"/>
  <c r="AF8" i="89"/>
  <c r="AD8" i="89"/>
  <c r="AB8" i="89"/>
  <c r="Z8" i="89"/>
  <c r="X8" i="89"/>
  <c r="AG7" i="89"/>
  <c r="AE7" i="89"/>
  <c r="AC7" i="89"/>
  <c r="AA7" i="89"/>
  <c r="Y7" i="89"/>
  <c r="W7" i="89"/>
  <c r="AE6" i="89"/>
  <c r="AC6" i="89"/>
  <c r="AA6" i="89"/>
  <c r="Y6" i="89"/>
  <c r="W6" i="89"/>
  <c r="W5" i="89" s="1"/>
  <c r="AG6" i="61"/>
  <c r="X6" i="61"/>
  <c r="AA6" i="61"/>
  <c r="Y6" i="61"/>
  <c r="AF6" i="61"/>
  <c r="W6" i="61"/>
  <c r="AB6" i="61"/>
  <c r="V6" i="61"/>
  <c r="S6" i="61" s="1"/>
  <c r="B10" i="55" s="1"/>
  <c r="AH6" i="61"/>
  <c r="AE6" i="61"/>
  <c r="S5" i="61"/>
  <c r="S6" i="60"/>
  <c r="S5" i="60"/>
  <c r="B9" i="55" s="1"/>
  <c r="S5" i="96"/>
  <c r="F9" i="55" s="1"/>
  <c r="S6" i="96"/>
  <c r="S6" i="97"/>
  <c r="S5" i="97"/>
  <c r="F10" i="55" s="1"/>
  <c r="X4" i="95"/>
  <c r="V9" i="55"/>
  <c r="S6" i="85"/>
  <c r="D27" i="55" s="1"/>
  <c r="D28" i="55" s="1"/>
  <c r="V4" i="86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J10" i="55" s="1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H10" i="55" s="1"/>
  <c r="H21" i="56" l="1"/>
  <c r="I21" i="56" s="1"/>
  <c r="M30" i="55"/>
  <c r="AK52" i="86"/>
  <c r="AI52" i="86"/>
  <c r="AG52" i="86"/>
  <c r="AE52" i="86"/>
  <c r="AC52" i="86"/>
  <c r="AA52" i="86"/>
  <c r="Y52" i="86"/>
  <c r="W52" i="86"/>
  <c r="AJ51" i="86"/>
  <c r="AH51" i="86"/>
  <c r="AJ52" i="86"/>
  <c r="AH52" i="86"/>
  <c r="AF52" i="86"/>
  <c r="AD52" i="86"/>
  <c r="AB52" i="86"/>
  <c r="Z52" i="86"/>
  <c r="X52" i="86"/>
  <c r="AK51" i="86"/>
  <c r="AI51" i="86"/>
  <c r="AG51" i="86"/>
  <c r="AE51" i="86"/>
  <c r="AC51" i="86"/>
  <c r="AA51" i="86"/>
  <c r="Y51" i="86"/>
  <c r="W51" i="86"/>
  <c r="AJ50" i="86"/>
  <c r="AH50" i="86"/>
  <c r="AF50" i="86"/>
  <c r="AD50" i="86"/>
  <c r="AB50" i="86"/>
  <c r="Z50" i="86"/>
  <c r="X50" i="86"/>
  <c r="AK49" i="86"/>
  <c r="AI49" i="86"/>
  <c r="AG49" i="86"/>
  <c r="AE49" i="86"/>
  <c r="AC49" i="86"/>
  <c r="AA49" i="86"/>
  <c r="Y49" i="86"/>
  <c r="W49" i="86"/>
  <c r="AJ48" i="86"/>
  <c r="AH48" i="86"/>
  <c r="AF48" i="86"/>
  <c r="AD48" i="86"/>
  <c r="AB48" i="86"/>
  <c r="Z48" i="86"/>
  <c r="X48" i="86"/>
  <c r="AK47" i="86"/>
  <c r="AI47" i="86"/>
  <c r="AG47" i="86"/>
  <c r="AE47" i="86"/>
  <c r="AC47" i="86"/>
  <c r="AA47" i="86"/>
  <c r="Y47" i="86"/>
  <c r="W47" i="86"/>
  <c r="AJ46" i="86"/>
  <c r="AH46" i="86"/>
  <c r="AF46" i="86"/>
  <c r="AD46" i="86"/>
  <c r="AB46" i="86"/>
  <c r="Z46" i="86"/>
  <c r="X46" i="86"/>
  <c r="AK45" i="86"/>
  <c r="AI45" i="86"/>
  <c r="AG45" i="86"/>
  <c r="AE45" i="86"/>
  <c r="AC45" i="86"/>
  <c r="AA45" i="86"/>
  <c r="Y45" i="86"/>
  <c r="W45" i="86"/>
  <c r="AJ44" i="86"/>
  <c r="AH44" i="86"/>
  <c r="AF44" i="86"/>
  <c r="AD44" i="86"/>
  <c r="AB44" i="86"/>
  <c r="Z44" i="86"/>
  <c r="X44" i="86"/>
  <c r="AK43" i="86"/>
  <c r="AI43" i="86"/>
  <c r="AG43" i="86"/>
  <c r="AE43" i="86"/>
  <c r="AC43" i="86"/>
  <c r="AA43" i="86"/>
  <c r="Y43" i="86"/>
  <c r="W43" i="86"/>
  <c r="AJ42" i="86"/>
  <c r="AH42" i="86"/>
  <c r="AF42" i="86"/>
  <c r="AD42" i="86"/>
  <c r="AB42" i="86"/>
  <c r="Z42" i="86"/>
  <c r="X42" i="86"/>
  <c r="AK41" i="86"/>
  <c r="AI41" i="86"/>
  <c r="AF51" i="86"/>
  <c r="AB51" i="86"/>
  <c r="X51" i="86"/>
  <c r="AI50" i="86"/>
  <c r="AE50" i="86"/>
  <c r="AA50" i="86"/>
  <c r="W50" i="86"/>
  <c r="AH49" i="86"/>
  <c r="AD49" i="86"/>
  <c r="Z49" i="86"/>
  <c r="AK48" i="86"/>
  <c r="AG48" i="86"/>
  <c r="AC48" i="86"/>
  <c r="Y48" i="86"/>
  <c r="AJ47" i="86"/>
  <c r="AF47" i="86"/>
  <c r="AB47" i="86"/>
  <c r="X47" i="86"/>
  <c r="AI46" i="86"/>
  <c r="AE46" i="86"/>
  <c r="AA46" i="86"/>
  <c r="W46" i="86"/>
  <c r="AH45" i="86"/>
  <c r="AD45" i="86"/>
  <c r="Z45" i="86"/>
  <c r="AK44" i="86"/>
  <c r="AG44" i="86"/>
  <c r="AC44" i="86"/>
  <c r="Y44" i="86"/>
  <c r="AJ43" i="86"/>
  <c r="AF43" i="86"/>
  <c r="AB43" i="86"/>
  <c r="X43" i="86"/>
  <c r="AI42" i="86"/>
  <c r="AE42" i="86"/>
  <c r="AA42" i="86"/>
  <c r="W42" i="86"/>
  <c r="AH41" i="86"/>
  <c r="AF41" i="86"/>
  <c r="AD41" i="86"/>
  <c r="AB41" i="86"/>
  <c r="Z41" i="86"/>
  <c r="X41" i="86"/>
  <c r="AK40" i="86"/>
  <c r="AI40" i="86"/>
  <c r="AG40" i="86"/>
  <c r="AE40" i="86"/>
  <c r="AC40" i="86"/>
  <c r="AA40" i="86"/>
  <c r="Y40" i="86"/>
  <c r="W40" i="86"/>
  <c r="AJ39" i="86"/>
  <c r="AH39" i="86"/>
  <c r="AF39" i="86"/>
  <c r="AD39" i="86"/>
  <c r="AB39" i="86"/>
  <c r="Z39" i="86"/>
  <c r="X39" i="86"/>
  <c r="AK38" i="86"/>
  <c r="AI38" i="86"/>
  <c r="AG38" i="86"/>
  <c r="AE38" i="86"/>
  <c r="AC38" i="86"/>
  <c r="AA38" i="86"/>
  <c r="Y38" i="86"/>
  <c r="W38" i="86"/>
  <c r="AJ37" i="86"/>
  <c r="AH37" i="86"/>
  <c r="AF37" i="86"/>
  <c r="AD37" i="86"/>
  <c r="AB37" i="86"/>
  <c r="Z37" i="86"/>
  <c r="X37" i="86"/>
  <c r="AK36" i="86"/>
  <c r="AI36" i="86"/>
  <c r="AG36" i="86"/>
  <c r="AE36" i="86"/>
  <c r="AC36" i="86"/>
  <c r="AA36" i="86"/>
  <c r="Y36" i="86"/>
  <c r="W36" i="86"/>
  <c r="AJ35" i="86"/>
  <c r="AH35" i="86"/>
  <c r="AF35" i="86"/>
  <c r="AD35" i="86"/>
  <c r="AD51" i="86"/>
  <c r="Z51" i="86"/>
  <c r="AK50" i="86"/>
  <c r="AG50" i="86"/>
  <c r="AC50" i="86"/>
  <c r="Y50" i="86"/>
  <c r="AJ49" i="86"/>
  <c r="AF49" i="86"/>
  <c r="AB49" i="86"/>
  <c r="X49" i="86"/>
  <c r="AI48" i="86"/>
  <c r="AE48" i="86"/>
  <c r="AA48" i="86"/>
  <c r="W48" i="86"/>
  <c r="AH47" i="86"/>
  <c r="AD47" i="86"/>
  <c r="Z47" i="86"/>
  <c r="AK46" i="86"/>
  <c r="AG46" i="86"/>
  <c r="AC46" i="86"/>
  <c r="Y46" i="86"/>
  <c r="AJ45" i="86"/>
  <c r="AF45" i="86"/>
  <c r="AB45" i="86"/>
  <c r="X45" i="86"/>
  <c r="AI44" i="86"/>
  <c r="AE44" i="86"/>
  <c r="AA44" i="86"/>
  <c r="W44" i="86"/>
  <c r="AH43" i="86"/>
  <c r="AD43" i="86"/>
  <c r="Z43" i="86"/>
  <c r="AK42" i="86"/>
  <c r="AG42" i="86"/>
  <c r="AC42" i="86"/>
  <c r="Y42" i="86"/>
  <c r="AJ41" i="86"/>
  <c r="AG41" i="86"/>
  <c r="AE41" i="86"/>
  <c r="AC41" i="86"/>
  <c r="AA41" i="86"/>
  <c r="Y41" i="86"/>
  <c r="W41" i="86"/>
  <c r="AJ40" i="86"/>
  <c r="AH40" i="86"/>
  <c r="AF40" i="86"/>
  <c r="AD40" i="86"/>
  <c r="AB40" i="86"/>
  <c r="Z40" i="86"/>
  <c r="X40" i="86"/>
  <c r="AK39" i="86"/>
  <c r="AI39" i="86"/>
  <c r="AG39" i="86"/>
  <c r="AE39" i="86"/>
  <c r="AC39" i="86"/>
  <c r="AA39" i="86"/>
  <c r="Y39" i="86"/>
  <c r="W39" i="86"/>
  <c r="AJ38" i="86"/>
  <c r="AH38" i="86"/>
  <c r="AF38" i="86"/>
  <c r="AD38" i="86"/>
  <c r="AB38" i="86"/>
  <c r="Z38" i="86"/>
  <c r="X38" i="86"/>
  <c r="AK37" i="86"/>
  <c r="AI37" i="86"/>
  <c r="AG37" i="86"/>
  <c r="AE37" i="86"/>
  <c r="AC37" i="86"/>
  <c r="AA37" i="86"/>
  <c r="Y37" i="86"/>
  <c r="W37" i="86"/>
  <c r="AJ36" i="86"/>
  <c r="AH36" i="86"/>
  <c r="AF36" i="86"/>
  <c r="AD36" i="86"/>
  <c r="AB36" i="86"/>
  <c r="Z36" i="86"/>
  <c r="X36" i="86"/>
  <c r="AK35" i="86"/>
  <c r="AI35" i="86"/>
  <c r="AG35" i="86"/>
  <c r="AE35" i="86"/>
  <c r="AC35" i="86"/>
  <c r="AA35" i="86"/>
  <c r="Y35" i="86"/>
  <c r="W35" i="86"/>
  <c r="AJ34" i="86"/>
  <c r="AH34" i="86"/>
  <c r="AF34" i="86"/>
  <c r="AD34" i="86"/>
  <c r="AB34" i="86"/>
  <c r="Z34" i="86"/>
  <c r="X34" i="86"/>
  <c r="AK33" i="86"/>
  <c r="AI33" i="86"/>
  <c r="AG33" i="86"/>
  <c r="AE33" i="86"/>
  <c r="AC33" i="86"/>
  <c r="AA33" i="86"/>
  <c r="AB35" i="86"/>
  <c r="X35" i="86"/>
  <c r="AI34" i="86"/>
  <c r="AE34" i="86"/>
  <c r="AA34" i="86"/>
  <c r="W34" i="86"/>
  <c r="AH33" i="86"/>
  <c r="AD33" i="86"/>
  <c r="Z33" i="86"/>
  <c r="X33" i="86"/>
  <c r="AK32" i="86"/>
  <c r="AI32" i="86"/>
  <c r="AG32" i="86"/>
  <c r="AE32" i="86"/>
  <c r="AC32" i="86"/>
  <c r="AA32" i="86"/>
  <c r="Y32" i="86"/>
  <c r="W32" i="86"/>
  <c r="AJ31" i="86"/>
  <c r="AH31" i="86"/>
  <c r="AF31" i="86"/>
  <c r="AD31" i="86"/>
  <c r="AB31" i="86"/>
  <c r="Z31" i="86"/>
  <c r="X31" i="86"/>
  <c r="AK30" i="86"/>
  <c r="AI30" i="86"/>
  <c r="AG30" i="86"/>
  <c r="AE30" i="86"/>
  <c r="AC30" i="86"/>
  <c r="AA30" i="86"/>
  <c r="Y30" i="86"/>
  <c r="W30" i="86"/>
  <c r="AJ29" i="86"/>
  <c r="AH29" i="86"/>
  <c r="AF29" i="86"/>
  <c r="AD29" i="86"/>
  <c r="AB29" i="86"/>
  <c r="Z29" i="86"/>
  <c r="X29" i="86"/>
  <c r="AK28" i="86"/>
  <c r="AI28" i="86"/>
  <c r="AG28" i="86"/>
  <c r="AE28" i="86"/>
  <c r="AC28" i="86"/>
  <c r="AA28" i="86"/>
  <c r="Y28" i="86"/>
  <c r="W28" i="86"/>
  <c r="AJ27" i="86"/>
  <c r="AH27" i="86"/>
  <c r="AF27" i="86"/>
  <c r="AD27" i="86"/>
  <c r="AB27" i="86"/>
  <c r="Z27" i="86"/>
  <c r="X27" i="86"/>
  <c r="AK26" i="86"/>
  <c r="AI26" i="86"/>
  <c r="AG26" i="86"/>
  <c r="AE26" i="86"/>
  <c r="AC26" i="86"/>
  <c r="AA26" i="86"/>
  <c r="Y26" i="86"/>
  <c r="W26" i="86"/>
  <c r="AJ25" i="86"/>
  <c r="AH25" i="86"/>
  <c r="AF25" i="86"/>
  <c r="AD25" i="86"/>
  <c r="AB25" i="86"/>
  <c r="Z25" i="86"/>
  <c r="X25" i="86"/>
  <c r="AK24" i="86"/>
  <c r="AI24" i="86"/>
  <c r="AG24" i="86"/>
  <c r="AE24" i="86"/>
  <c r="AC24" i="86"/>
  <c r="AA24" i="86"/>
  <c r="Y24" i="86"/>
  <c r="W24" i="86"/>
  <c r="AJ23" i="86"/>
  <c r="AH23" i="86"/>
  <c r="AF23" i="86"/>
  <c r="AD23" i="86"/>
  <c r="AB23" i="86"/>
  <c r="Z23" i="86"/>
  <c r="X23" i="86"/>
  <c r="AK22" i="86"/>
  <c r="AI22" i="86"/>
  <c r="AG22" i="86"/>
  <c r="AE22" i="86"/>
  <c r="AC22" i="86"/>
  <c r="AA22" i="86"/>
  <c r="Y22" i="86"/>
  <c r="W22" i="86"/>
  <c r="AJ21" i="86"/>
  <c r="AH21" i="86"/>
  <c r="AF21" i="86"/>
  <c r="AD21" i="86"/>
  <c r="AB21" i="86"/>
  <c r="Z21" i="86"/>
  <c r="X21" i="86"/>
  <c r="AK20" i="86"/>
  <c r="AI20" i="86"/>
  <c r="AG20" i="86"/>
  <c r="AE20" i="86"/>
  <c r="AC20" i="86"/>
  <c r="AA20" i="86"/>
  <c r="Y20" i="86"/>
  <c r="W20" i="86"/>
  <c r="AJ19" i="86"/>
  <c r="AH19" i="86"/>
  <c r="AF19" i="86"/>
  <c r="AD19" i="86"/>
  <c r="AB19" i="86"/>
  <c r="Z19" i="86"/>
  <c r="X19" i="86"/>
  <c r="AK18" i="86"/>
  <c r="AI18" i="86"/>
  <c r="AG18" i="86"/>
  <c r="AE18" i="86"/>
  <c r="AC18" i="86"/>
  <c r="AA18" i="86"/>
  <c r="Y18" i="86"/>
  <c r="W18" i="86"/>
  <c r="AJ17" i="86"/>
  <c r="AH17" i="86"/>
  <c r="AF17" i="86"/>
  <c r="AD17" i="86"/>
  <c r="AB17" i="86"/>
  <c r="Z17" i="86"/>
  <c r="X17" i="86"/>
  <c r="AK16" i="86"/>
  <c r="AI16" i="86"/>
  <c r="AG16" i="86"/>
  <c r="AE16" i="86"/>
  <c r="AC16" i="86"/>
  <c r="AA16" i="86"/>
  <c r="Y16" i="86"/>
  <c r="W16" i="86"/>
  <c r="AJ15" i="86"/>
  <c r="AH15" i="86"/>
  <c r="AF15" i="86"/>
  <c r="AD15" i="86"/>
  <c r="AB15" i="86"/>
  <c r="Z15" i="86"/>
  <c r="X15" i="86"/>
  <c r="AK14" i="86"/>
  <c r="AI14" i="86"/>
  <c r="AG14" i="86"/>
  <c r="AE14" i="86"/>
  <c r="AC14" i="86"/>
  <c r="AA14" i="86"/>
  <c r="Y14" i="86"/>
  <c r="W14" i="86"/>
  <c r="AJ13" i="86"/>
  <c r="AH13" i="86"/>
  <c r="AF13" i="86"/>
  <c r="AD13" i="86"/>
  <c r="AB13" i="86"/>
  <c r="Z13" i="86"/>
  <c r="X13" i="86"/>
  <c r="AK12" i="86"/>
  <c r="AI12" i="86"/>
  <c r="AG12" i="86"/>
  <c r="AE12" i="86"/>
  <c r="AC12" i="86"/>
  <c r="AA12" i="86"/>
  <c r="Y12" i="86"/>
  <c r="W12" i="86"/>
  <c r="AJ11" i="86"/>
  <c r="AH11" i="86"/>
  <c r="Z35" i="86"/>
  <c r="AK34" i="86"/>
  <c r="AG34" i="86"/>
  <c r="AC34" i="86"/>
  <c r="Y34" i="86"/>
  <c r="AJ33" i="86"/>
  <c r="AF33" i="86"/>
  <c r="AB33" i="86"/>
  <c r="Y33" i="86"/>
  <c r="W33" i="86"/>
  <c r="AJ32" i="86"/>
  <c r="AH32" i="86"/>
  <c r="AF32" i="86"/>
  <c r="AD32" i="86"/>
  <c r="AB32" i="86"/>
  <c r="Z32" i="86"/>
  <c r="X32" i="86"/>
  <c r="AK31" i="86"/>
  <c r="AI31" i="86"/>
  <c r="AG31" i="86"/>
  <c r="AE31" i="86"/>
  <c r="AC31" i="86"/>
  <c r="AA31" i="86"/>
  <c r="Y31" i="86"/>
  <c r="W31" i="86"/>
  <c r="AJ30" i="86"/>
  <c r="AH30" i="86"/>
  <c r="AF30" i="86"/>
  <c r="AD30" i="86"/>
  <c r="AB30" i="86"/>
  <c r="Z30" i="86"/>
  <c r="X30" i="86"/>
  <c r="AK29" i="86"/>
  <c r="AI29" i="86"/>
  <c r="AG29" i="86"/>
  <c r="AE29" i="86"/>
  <c r="AC29" i="86"/>
  <c r="AA29" i="86"/>
  <c r="Y29" i="86"/>
  <c r="W29" i="86"/>
  <c r="AJ28" i="86"/>
  <c r="AH28" i="86"/>
  <c r="AF28" i="86"/>
  <c r="AD28" i="86"/>
  <c r="AB28" i="86"/>
  <c r="Z28" i="86"/>
  <c r="X28" i="86"/>
  <c r="AK27" i="86"/>
  <c r="AI27" i="86"/>
  <c r="AG27" i="86"/>
  <c r="AE27" i="86"/>
  <c r="AC27" i="86"/>
  <c r="AA27" i="86"/>
  <c r="Y27" i="86"/>
  <c r="W27" i="86"/>
  <c r="AJ26" i="86"/>
  <c r="AH26" i="86"/>
  <c r="AF26" i="86"/>
  <c r="AD26" i="86"/>
  <c r="AB26" i="86"/>
  <c r="Z26" i="86"/>
  <c r="X26" i="86"/>
  <c r="AI25" i="86"/>
  <c r="AE25" i="86"/>
  <c r="AA25" i="86"/>
  <c r="W25" i="86"/>
  <c r="AH24" i="86"/>
  <c r="AD24" i="86"/>
  <c r="Z24" i="86"/>
  <c r="AK23" i="86"/>
  <c r="AG23" i="86"/>
  <c r="AC23" i="86"/>
  <c r="Y23" i="86"/>
  <c r="AJ22" i="86"/>
  <c r="AF22" i="86"/>
  <c r="AB22" i="86"/>
  <c r="X22" i="86"/>
  <c r="AI21" i="86"/>
  <c r="AE21" i="86"/>
  <c r="AA21" i="86"/>
  <c r="W21" i="86"/>
  <c r="AH20" i="86"/>
  <c r="AD20" i="86"/>
  <c r="Z20" i="86"/>
  <c r="AK19" i="86"/>
  <c r="AG19" i="86"/>
  <c r="AC19" i="86"/>
  <c r="Y19" i="86"/>
  <c r="AJ18" i="86"/>
  <c r="AF18" i="86"/>
  <c r="AB18" i="86"/>
  <c r="X18" i="86"/>
  <c r="AI17" i="86"/>
  <c r="AE17" i="86"/>
  <c r="AA17" i="86"/>
  <c r="W17" i="86"/>
  <c r="AH16" i="86"/>
  <c r="AD16" i="86"/>
  <c r="Z16" i="86"/>
  <c r="AK15" i="86"/>
  <c r="AG15" i="86"/>
  <c r="AC15" i="86"/>
  <c r="Y15" i="86"/>
  <c r="AJ14" i="86"/>
  <c r="AF14" i="86"/>
  <c r="AB14" i="86"/>
  <c r="X14" i="86"/>
  <c r="AI13" i="86"/>
  <c r="AE13" i="86"/>
  <c r="AA13" i="86"/>
  <c r="W13" i="86"/>
  <c r="AH12" i="86"/>
  <c r="AD12" i="86"/>
  <c r="Z12" i="86"/>
  <c r="AK11" i="86"/>
  <c r="AG11" i="86"/>
  <c r="AE11" i="86"/>
  <c r="AC11" i="86"/>
  <c r="AA11" i="86"/>
  <c r="Y11" i="86"/>
  <c r="W11" i="86"/>
  <c r="AJ10" i="86"/>
  <c r="AH10" i="86"/>
  <c r="AF10" i="86"/>
  <c r="AD10" i="86"/>
  <c r="AB10" i="86"/>
  <c r="Z10" i="86"/>
  <c r="X10" i="86"/>
  <c r="AH9" i="86"/>
  <c r="AF9" i="86"/>
  <c r="AD9" i="86"/>
  <c r="AB9" i="86"/>
  <c r="Z9" i="86"/>
  <c r="X9" i="86"/>
  <c r="AH8" i="86"/>
  <c r="AF8" i="86"/>
  <c r="AD8" i="86"/>
  <c r="AB8" i="86"/>
  <c r="Z8" i="86"/>
  <c r="X8" i="86"/>
  <c r="AG7" i="86"/>
  <c r="AE7" i="86"/>
  <c r="AC7" i="86"/>
  <c r="AA7" i="86"/>
  <c r="Y7" i="86"/>
  <c r="W7" i="86"/>
  <c r="AE6" i="86"/>
  <c r="AC6" i="86"/>
  <c r="AA6" i="86"/>
  <c r="Y6" i="86"/>
  <c r="W6" i="86"/>
  <c r="W5" i="86" s="1"/>
  <c r="AE9" i="86"/>
  <c r="AC9" i="86"/>
  <c r="AA9" i="86"/>
  <c r="Y9" i="86"/>
  <c r="W9" i="86"/>
  <c r="AG8" i="86"/>
  <c r="AE8" i="86"/>
  <c r="AC8" i="86"/>
  <c r="AA8" i="86"/>
  <c r="Y8" i="86"/>
  <c r="W8" i="86"/>
  <c r="AF7" i="86"/>
  <c r="AD7" i="86"/>
  <c r="AB7" i="86"/>
  <c r="Z7" i="86"/>
  <c r="X7" i="86"/>
  <c r="AF6" i="86"/>
  <c r="AD6" i="86"/>
  <c r="AB6" i="86"/>
  <c r="Z6" i="86"/>
  <c r="X6" i="86"/>
  <c r="AK25" i="86"/>
  <c r="AG25" i="86"/>
  <c r="AC25" i="86"/>
  <c r="Y25" i="86"/>
  <c r="AJ24" i="86"/>
  <c r="AF24" i="86"/>
  <c r="AB24" i="86"/>
  <c r="X24" i="86"/>
  <c r="AI23" i="86"/>
  <c r="AE23" i="86"/>
  <c r="AA23" i="86"/>
  <c r="W23" i="86"/>
  <c r="AH22" i="86"/>
  <c r="AD22" i="86"/>
  <c r="Z22" i="86"/>
  <c r="AK21" i="86"/>
  <c r="AG21" i="86"/>
  <c r="AC21" i="86"/>
  <c r="Y21" i="86"/>
  <c r="AJ20" i="86"/>
  <c r="AF20" i="86"/>
  <c r="AB20" i="86"/>
  <c r="X20" i="86"/>
  <c r="AI19" i="86"/>
  <c r="AE19" i="86"/>
  <c r="AA19" i="86"/>
  <c r="W19" i="86"/>
  <c r="AH18" i="86"/>
  <c r="AD18" i="86"/>
  <c r="Z18" i="86"/>
  <c r="AK17" i="86"/>
  <c r="AG17" i="86"/>
  <c r="AC17" i="86"/>
  <c r="Y17" i="86"/>
  <c r="AJ16" i="86"/>
  <c r="AF16" i="86"/>
  <c r="AB16" i="86"/>
  <c r="X16" i="86"/>
  <c r="AI15" i="86"/>
  <c r="AE15" i="86"/>
  <c r="AA15" i="86"/>
  <c r="W15" i="86"/>
  <c r="AH14" i="86"/>
  <c r="AD14" i="86"/>
  <c r="Z14" i="86"/>
  <c r="AK13" i="86"/>
  <c r="AG13" i="86"/>
  <c r="AC13" i="86"/>
  <c r="Y13" i="86"/>
  <c r="AJ12" i="86"/>
  <c r="AF12" i="86"/>
  <c r="AB12" i="86"/>
  <c r="X12" i="86"/>
  <c r="AI11" i="86"/>
  <c r="AF11" i="86"/>
  <c r="AD11" i="86"/>
  <c r="AB11" i="86"/>
  <c r="Z11" i="86"/>
  <c r="X11" i="86"/>
  <c r="AK10" i="86"/>
  <c r="AI10" i="86"/>
  <c r="AG10" i="86"/>
  <c r="AE10" i="86"/>
  <c r="AC10" i="86"/>
  <c r="AA10" i="86"/>
  <c r="Y10" i="86"/>
  <c r="W10" i="86"/>
  <c r="AG9" i="86"/>
  <c r="X4" i="89"/>
  <c r="X4" i="92"/>
  <c r="F11" i="55"/>
  <c r="V4" i="98" s="1"/>
  <c r="B11" i="55"/>
  <c r="V4" i="62" s="1"/>
  <c r="J11" i="55"/>
  <c r="V4" i="68" s="1"/>
  <c r="L9" i="55"/>
  <c r="L11" i="55" s="1"/>
  <c r="V4" i="71" s="1"/>
  <c r="S6" i="81"/>
  <c r="V10" i="55" s="1"/>
  <c r="V11" i="55" s="1"/>
  <c r="S6" i="72"/>
  <c r="R9" i="55" s="1"/>
  <c r="S6" i="73"/>
  <c r="R10" i="55" s="1"/>
  <c r="S6" i="67"/>
  <c r="S6" i="70"/>
  <c r="S6" i="63"/>
  <c r="H9" i="55" s="1"/>
  <c r="H11" i="55" s="1"/>
  <c r="V4" i="65" s="1"/>
  <c r="S6" i="64"/>
  <c r="H22" i="56" l="1"/>
  <c r="J30" i="55"/>
  <c r="H20" i="56"/>
  <c r="I20" i="56" s="1"/>
  <c r="G30" i="55"/>
  <c r="AK52" i="71"/>
  <c r="AI52" i="71"/>
  <c r="AG52" i="71"/>
  <c r="AE52" i="71"/>
  <c r="AC52" i="71"/>
  <c r="AA52" i="71"/>
  <c r="Y52" i="71"/>
  <c r="W52" i="71"/>
  <c r="AJ51" i="71"/>
  <c r="AH51" i="71"/>
  <c r="AF51" i="71"/>
  <c r="AD51" i="71"/>
  <c r="AB51" i="71"/>
  <c r="Z51" i="71"/>
  <c r="X51" i="71"/>
  <c r="AK50" i="71"/>
  <c r="AI50" i="71"/>
  <c r="AG50" i="71"/>
  <c r="AE50" i="71"/>
  <c r="AC50" i="71"/>
  <c r="AA50" i="71"/>
  <c r="Y50" i="71"/>
  <c r="W50" i="71"/>
  <c r="AJ49" i="71"/>
  <c r="AH49" i="71"/>
  <c r="AF49" i="71"/>
  <c r="AD49" i="71"/>
  <c r="AB49" i="71"/>
  <c r="Z49" i="71"/>
  <c r="X49" i="71"/>
  <c r="AK48" i="71"/>
  <c r="AI48" i="71"/>
  <c r="AG48" i="71"/>
  <c r="AE48" i="71"/>
  <c r="AC48" i="71"/>
  <c r="AA48" i="71"/>
  <c r="Y48" i="71"/>
  <c r="W48" i="71"/>
  <c r="AJ47" i="71"/>
  <c r="AH47" i="71"/>
  <c r="AF47" i="71"/>
  <c r="AD47" i="71"/>
  <c r="AB47" i="71"/>
  <c r="Z47" i="71"/>
  <c r="X47" i="71"/>
  <c r="AK46" i="71"/>
  <c r="AI46" i="71"/>
  <c r="AG46" i="71"/>
  <c r="AE46" i="71"/>
  <c r="AC46" i="71"/>
  <c r="AA46" i="71"/>
  <c r="Y46" i="71"/>
  <c r="W46" i="71"/>
  <c r="AJ45" i="71"/>
  <c r="AH45" i="71"/>
  <c r="AF45" i="71"/>
  <c r="AD45" i="71"/>
  <c r="AB45" i="71"/>
  <c r="Z45" i="71"/>
  <c r="X45" i="71"/>
  <c r="AK44" i="71"/>
  <c r="AI44" i="71"/>
  <c r="AG44" i="71"/>
  <c r="AE44" i="71"/>
  <c r="AC44" i="71"/>
  <c r="AA44" i="71"/>
  <c r="Y44" i="71"/>
  <c r="W44" i="71"/>
  <c r="AJ43" i="71"/>
  <c r="AH43" i="71"/>
  <c r="AF43" i="71"/>
  <c r="AD43" i="71"/>
  <c r="AB43" i="71"/>
  <c r="Z43" i="71"/>
  <c r="X43" i="71"/>
  <c r="AK42" i="71"/>
  <c r="AI42" i="71"/>
  <c r="AG42" i="71"/>
  <c r="AE42" i="71"/>
  <c r="AC42" i="71"/>
  <c r="AA42" i="71"/>
  <c r="Y42" i="71"/>
  <c r="W42" i="71"/>
  <c r="AJ41" i="71"/>
  <c r="AH52" i="71"/>
  <c r="AD52" i="71"/>
  <c r="Z52" i="71"/>
  <c r="AK51" i="71"/>
  <c r="AG51" i="71"/>
  <c r="AC51" i="71"/>
  <c r="Y51" i="71"/>
  <c r="AJ50" i="71"/>
  <c r="AF50" i="71"/>
  <c r="AB50" i="71"/>
  <c r="X50" i="71"/>
  <c r="AI49" i="71"/>
  <c r="AE49" i="71"/>
  <c r="AA49" i="71"/>
  <c r="W49" i="71"/>
  <c r="AH48" i="71"/>
  <c r="AD48" i="71"/>
  <c r="Z48" i="71"/>
  <c r="AK47" i="71"/>
  <c r="AG47" i="71"/>
  <c r="AC47" i="71"/>
  <c r="Y47" i="71"/>
  <c r="AJ46" i="71"/>
  <c r="AF46" i="71"/>
  <c r="AB46" i="71"/>
  <c r="X46" i="71"/>
  <c r="AI45" i="71"/>
  <c r="AE45" i="71"/>
  <c r="AA45" i="71"/>
  <c r="W45" i="71"/>
  <c r="AH44" i="71"/>
  <c r="AD44" i="71"/>
  <c r="Z44" i="71"/>
  <c r="AK43" i="71"/>
  <c r="AG43" i="71"/>
  <c r="AC43" i="71"/>
  <c r="Y43" i="71"/>
  <c r="AJ42" i="71"/>
  <c r="AF42" i="71"/>
  <c r="AB42" i="71"/>
  <c r="X42" i="71"/>
  <c r="AI41" i="71"/>
  <c r="AG41" i="71"/>
  <c r="AE41" i="71"/>
  <c r="AC41" i="71"/>
  <c r="AA41" i="71"/>
  <c r="Y41" i="71"/>
  <c r="W41" i="71"/>
  <c r="AJ40" i="71"/>
  <c r="AH40" i="71"/>
  <c r="AF40" i="71"/>
  <c r="AD40" i="71"/>
  <c r="AB40" i="71"/>
  <c r="Z40" i="71"/>
  <c r="X40" i="71"/>
  <c r="AK39" i="71"/>
  <c r="AI39" i="71"/>
  <c r="AG39" i="71"/>
  <c r="AE39" i="71"/>
  <c r="AC39" i="71"/>
  <c r="AA39" i="71"/>
  <c r="Y39" i="71"/>
  <c r="W39" i="71"/>
  <c r="AJ38" i="71"/>
  <c r="AH38" i="71"/>
  <c r="AF38" i="71"/>
  <c r="AD38" i="71"/>
  <c r="AB38" i="71"/>
  <c r="Z38" i="71"/>
  <c r="X38" i="71"/>
  <c r="AJ52" i="71"/>
  <c r="AF52" i="71"/>
  <c r="AB52" i="71"/>
  <c r="X52" i="71"/>
  <c r="AI51" i="71"/>
  <c r="AE51" i="71"/>
  <c r="AA51" i="71"/>
  <c r="W51" i="71"/>
  <c r="AH50" i="71"/>
  <c r="AD50" i="71"/>
  <c r="Z50" i="71"/>
  <c r="AK49" i="71"/>
  <c r="AG49" i="71"/>
  <c r="AC49" i="71"/>
  <c r="Y49" i="71"/>
  <c r="AJ48" i="71"/>
  <c r="AF48" i="71"/>
  <c r="AB48" i="71"/>
  <c r="X48" i="71"/>
  <c r="AI47" i="71"/>
  <c r="AE47" i="71"/>
  <c r="AA47" i="71"/>
  <c r="W47" i="71"/>
  <c r="AH46" i="71"/>
  <c r="AD46" i="71"/>
  <c r="Z46" i="71"/>
  <c r="AK45" i="71"/>
  <c r="AG45" i="71"/>
  <c r="AC45" i="71"/>
  <c r="Y45" i="71"/>
  <c r="AJ44" i="71"/>
  <c r="AF44" i="71"/>
  <c r="AB44" i="71"/>
  <c r="X44" i="71"/>
  <c r="AI43" i="71"/>
  <c r="AE43" i="71"/>
  <c r="AA43" i="71"/>
  <c r="W43" i="71"/>
  <c r="AH42" i="71"/>
  <c r="AD42" i="71"/>
  <c r="Z42" i="71"/>
  <c r="AK41" i="71"/>
  <c r="AH41" i="71"/>
  <c r="AF41" i="71"/>
  <c r="AD41" i="71"/>
  <c r="AB41" i="71"/>
  <c r="Z41" i="71"/>
  <c r="X41" i="71"/>
  <c r="AK40" i="71"/>
  <c r="AI40" i="71"/>
  <c r="AG40" i="71"/>
  <c r="AE40" i="71"/>
  <c r="AC40" i="71"/>
  <c r="AA40" i="71"/>
  <c r="Y40" i="71"/>
  <c r="W40" i="71"/>
  <c r="AJ39" i="71"/>
  <c r="AH39" i="71"/>
  <c r="AF39" i="71"/>
  <c r="AD39" i="71"/>
  <c r="AB39" i="71"/>
  <c r="Z39" i="71"/>
  <c r="X39" i="71"/>
  <c r="AK38" i="71"/>
  <c r="AI38" i="71"/>
  <c r="AG38" i="71"/>
  <c r="AE38" i="71"/>
  <c r="AC38" i="71"/>
  <c r="AA38" i="71"/>
  <c r="Y38" i="71"/>
  <c r="W38" i="71"/>
  <c r="AJ37" i="71"/>
  <c r="AH37" i="71"/>
  <c r="AF37" i="71"/>
  <c r="AD37" i="71"/>
  <c r="AB37" i="71"/>
  <c r="Z37" i="71"/>
  <c r="X37" i="71"/>
  <c r="AK36" i="71"/>
  <c r="AI36" i="71"/>
  <c r="AG36" i="71"/>
  <c r="AE36" i="71"/>
  <c r="AC36" i="71"/>
  <c r="AA36" i="71"/>
  <c r="Y36" i="71"/>
  <c r="AK37" i="71"/>
  <c r="AG37" i="71"/>
  <c r="AC37" i="71"/>
  <c r="Y37" i="71"/>
  <c r="AJ36" i="71"/>
  <c r="AF36" i="71"/>
  <c r="AB36" i="71"/>
  <c r="X36" i="71"/>
  <c r="AK35" i="71"/>
  <c r="AI35" i="71"/>
  <c r="AG35" i="71"/>
  <c r="AE35" i="71"/>
  <c r="AC35" i="71"/>
  <c r="AA35" i="71"/>
  <c r="Y35" i="71"/>
  <c r="W35" i="71"/>
  <c r="AJ34" i="71"/>
  <c r="AH34" i="71"/>
  <c r="AF34" i="71"/>
  <c r="AD34" i="71"/>
  <c r="AB34" i="71"/>
  <c r="Z34" i="71"/>
  <c r="X34" i="71"/>
  <c r="AK33" i="71"/>
  <c r="AI33" i="71"/>
  <c r="AG33" i="71"/>
  <c r="AE33" i="71"/>
  <c r="AC33" i="71"/>
  <c r="AA33" i="71"/>
  <c r="Y33" i="71"/>
  <c r="W33" i="71"/>
  <c r="AJ32" i="71"/>
  <c r="AH32" i="71"/>
  <c r="AF32" i="71"/>
  <c r="AD32" i="71"/>
  <c r="AB32" i="71"/>
  <c r="Z32" i="71"/>
  <c r="X32" i="71"/>
  <c r="AK31" i="71"/>
  <c r="AI31" i="71"/>
  <c r="AG31" i="71"/>
  <c r="AE31" i="71"/>
  <c r="AC31" i="71"/>
  <c r="AA31" i="71"/>
  <c r="Y31" i="71"/>
  <c r="W31" i="71"/>
  <c r="AJ30" i="71"/>
  <c r="AH30" i="71"/>
  <c r="AF30" i="71"/>
  <c r="AD30" i="71"/>
  <c r="AB30" i="71"/>
  <c r="Z30" i="71"/>
  <c r="X30" i="71"/>
  <c r="AK29" i="71"/>
  <c r="AI29" i="71"/>
  <c r="AG29" i="71"/>
  <c r="AE29" i="71"/>
  <c r="AC29" i="71"/>
  <c r="AA29" i="71"/>
  <c r="Y29" i="71"/>
  <c r="W29" i="71"/>
  <c r="AJ28" i="71"/>
  <c r="AH28" i="71"/>
  <c r="AF28" i="71"/>
  <c r="AD28" i="71"/>
  <c r="AB28" i="71"/>
  <c r="Z28" i="71"/>
  <c r="X28" i="71"/>
  <c r="AK27" i="71"/>
  <c r="AI27" i="71"/>
  <c r="AG27" i="71"/>
  <c r="AE27" i="71"/>
  <c r="AC27" i="71"/>
  <c r="AA27" i="71"/>
  <c r="Y27" i="71"/>
  <c r="W27" i="71"/>
  <c r="AJ26" i="71"/>
  <c r="AH26" i="71"/>
  <c r="AF26" i="71"/>
  <c r="AD26" i="71"/>
  <c r="AB26" i="71"/>
  <c r="Z26" i="71"/>
  <c r="X26" i="71"/>
  <c r="AK25" i="71"/>
  <c r="AI25" i="71"/>
  <c r="AG25" i="71"/>
  <c r="AE25" i="71"/>
  <c r="AC25" i="71"/>
  <c r="AA25" i="71"/>
  <c r="Y25" i="71"/>
  <c r="W25" i="71"/>
  <c r="AJ24" i="71"/>
  <c r="AH24" i="71"/>
  <c r="AF24" i="71"/>
  <c r="AD24" i="71"/>
  <c r="AB24" i="71"/>
  <c r="Z24" i="71"/>
  <c r="X24" i="71"/>
  <c r="AK23" i="71"/>
  <c r="AI23" i="71"/>
  <c r="AG23" i="71"/>
  <c r="AE23" i="71"/>
  <c r="AC23" i="71"/>
  <c r="AA23" i="71"/>
  <c r="Y23" i="71"/>
  <c r="W23" i="71"/>
  <c r="AJ22" i="71"/>
  <c r="AH22" i="71"/>
  <c r="AF22" i="71"/>
  <c r="AD22" i="71"/>
  <c r="AB22" i="71"/>
  <c r="Z22" i="71"/>
  <c r="X22" i="71"/>
  <c r="AK21" i="71"/>
  <c r="AI21" i="71"/>
  <c r="AG21" i="71"/>
  <c r="AE21" i="71"/>
  <c r="AC21" i="71"/>
  <c r="AA21" i="71"/>
  <c r="Y21" i="71"/>
  <c r="W21" i="71"/>
  <c r="AJ20" i="71"/>
  <c r="AH20" i="71"/>
  <c r="AF20" i="71"/>
  <c r="AD20" i="71"/>
  <c r="AB20" i="71"/>
  <c r="Z20" i="71"/>
  <c r="X20" i="71"/>
  <c r="AK19" i="71"/>
  <c r="AI19" i="71"/>
  <c r="AG19" i="71"/>
  <c r="AE19" i="71"/>
  <c r="AC19" i="71"/>
  <c r="AA19" i="71"/>
  <c r="Y19" i="71"/>
  <c r="W19" i="71"/>
  <c r="AJ18" i="71"/>
  <c r="AH18" i="71"/>
  <c r="AF18" i="71"/>
  <c r="AD18" i="71"/>
  <c r="AB18" i="71"/>
  <c r="Z18" i="71"/>
  <c r="X18" i="71"/>
  <c r="AK17" i="71"/>
  <c r="AI17" i="71"/>
  <c r="AG17" i="71"/>
  <c r="AE17" i="71"/>
  <c r="AC17" i="71"/>
  <c r="AA17" i="71"/>
  <c r="Y17" i="71"/>
  <c r="W17" i="71"/>
  <c r="AJ16" i="71"/>
  <c r="AH16" i="71"/>
  <c r="AF16" i="71"/>
  <c r="AD16" i="71"/>
  <c r="AB16" i="71"/>
  <c r="Z16" i="71"/>
  <c r="X16" i="71"/>
  <c r="AK15" i="71"/>
  <c r="AI15" i="71"/>
  <c r="AG15" i="71"/>
  <c r="AE15" i="71"/>
  <c r="AC15" i="71"/>
  <c r="AA15" i="71"/>
  <c r="Y15" i="71"/>
  <c r="W15" i="71"/>
  <c r="AJ14" i="71"/>
  <c r="AH14" i="71"/>
  <c r="AF14" i="71"/>
  <c r="AD14" i="71"/>
  <c r="AI37" i="71"/>
  <c r="AE37" i="71"/>
  <c r="AA37" i="71"/>
  <c r="W37" i="71"/>
  <c r="AH36" i="71"/>
  <c r="AD36" i="71"/>
  <c r="Z36" i="71"/>
  <c r="W36" i="71"/>
  <c r="AJ35" i="71"/>
  <c r="AH35" i="71"/>
  <c r="AF35" i="71"/>
  <c r="AD35" i="71"/>
  <c r="AB35" i="71"/>
  <c r="Z35" i="71"/>
  <c r="X35" i="71"/>
  <c r="AK34" i="71"/>
  <c r="AI34" i="71"/>
  <c r="AG34" i="71"/>
  <c r="AE34" i="71"/>
  <c r="AC34" i="71"/>
  <c r="AA34" i="71"/>
  <c r="Y34" i="71"/>
  <c r="W34" i="71"/>
  <c r="AJ33" i="71"/>
  <c r="AH33" i="71"/>
  <c r="AF33" i="71"/>
  <c r="AD33" i="71"/>
  <c r="AB33" i="71"/>
  <c r="Z33" i="71"/>
  <c r="X33" i="71"/>
  <c r="AK32" i="71"/>
  <c r="AI32" i="71"/>
  <c r="AG32" i="71"/>
  <c r="AE32" i="71"/>
  <c r="AC32" i="71"/>
  <c r="AA32" i="71"/>
  <c r="Y32" i="71"/>
  <c r="W32" i="71"/>
  <c r="AJ31" i="71"/>
  <c r="AH31" i="71"/>
  <c r="AF31" i="71"/>
  <c r="AD31" i="71"/>
  <c r="AB31" i="71"/>
  <c r="Z31" i="71"/>
  <c r="X31" i="71"/>
  <c r="AK30" i="71"/>
  <c r="AI30" i="71"/>
  <c r="AG30" i="71"/>
  <c r="AE30" i="71"/>
  <c r="AC30" i="71"/>
  <c r="AA30" i="71"/>
  <c r="Y30" i="71"/>
  <c r="W30" i="71"/>
  <c r="AJ29" i="71"/>
  <c r="AH29" i="71"/>
  <c r="AF29" i="71"/>
  <c r="AD29" i="71"/>
  <c r="AB29" i="71"/>
  <c r="Z29" i="71"/>
  <c r="X29" i="71"/>
  <c r="AK28" i="71"/>
  <c r="AI28" i="71"/>
  <c r="AG28" i="71"/>
  <c r="AE28" i="71"/>
  <c r="AC28" i="71"/>
  <c r="AA28" i="71"/>
  <c r="Y28" i="71"/>
  <c r="W28" i="71"/>
  <c r="AJ27" i="71"/>
  <c r="AH27" i="71"/>
  <c r="AF27" i="71"/>
  <c r="AD27" i="71"/>
  <c r="AB27" i="71"/>
  <c r="Z27" i="71"/>
  <c r="X27" i="71"/>
  <c r="AK26" i="71"/>
  <c r="AI26" i="71"/>
  <c r="AG26" i="71"/>
  <c r="AE26" i="71"/>
  <c r="AC26" i="71"/>
  <c r="AA26" i="71"/>
  <c r="Y26" i="71"/>
  <c r="W26" i="71"/>
  <c r="AJ25" i="71"/>
  <c r="AH25" i="71"/>
  <c r="AF25" i="71"/>
  <c r="AD25" i="71"/>
  <c r="AB25" i="71"/>
  <c r="Z25" i="71"/>
  <c r="X25" i="71"/>
  <c r="AK24" i="71"/>
  <c r="AI24" i="71"/>
  <c r="AG24" i="71"/>
  <c r="AE24" i="71"/>
  <c r="AC24" i="71"/>
  <c r="AA24" i="71"/>
  <c r="Y24" i="71"/>
  <c r="W24" i="71"/>
  <c r="AJ23" i="71"/>
  <c r="AH23" i="71"/>
  <c r="AF23" i="71"/>
  <c r="AD23" i="71"/>
  <c r="AB23" i="71"/>
  <c r="Z23" i="71"/>
  <c r="X23" i="71"/>
  <c r="AK22" i="71"/>
  <c r="AI22" i="71"/>
  <c r="AG22" i="71"/>
  <c r="AE22" i="71"/>
  <c r="AC22" i="71"/>
  <c r="AA22" i="71"/>
  <c r="Y22" i="71"/>
  <c r="W22" i="71"/>
  <c r="AJ21" i="71"/>
  <c r="AF21" i="71"/>
  <c r="AB21" i="71"/>
  <c r="X21" i="71"/>
  <c r="AI20" i="71"/>
  <c r="AE20" i="71"/>
  <c r="AA20" i="71"/>
  <c r="W20" i="71"/>
  <c r="AH19" i="71"/>
  <c r="AD19" i="71"/>
  <c r="Z19" i="71"/>
  <c r="AK18" i="71"/>
  <c r="AG18" i="71"/>
  <c r="AC18" i="71"/>
  <c r="Y18" i="71"/>
  <c r="AJ17" i="71"/>
  <c r="AF17" i="71"/>
  <c r="AB17" i="71"/>
  <c r="X17" i="71"/>
  <c r="AI16" i="71"/>
  <c r="AE16" i="71"/>
  <c r="AA16" i="71"/>
  <c r="W16" i="71"/>
  <c r="AH15" i="71"/>
  <c r="AD15" i="71"/>
  <c r="Z15" i="71"/>
  <c r="AK14" i="71"/>
  <c r="AG14" i="71"/>
  <c r="AC14" i="71"/>
  <c r="AA14" i="71"/>
  <c r="Y14" i="71"/>
  <c r="W14" i="71"/>
  <c r="AJ13" i="71"/>
  <c r="AH13" i="71"/>
  <c r="AF13" i="71"/>
  <c r="AD13" i="71"/>
  <c r="AB13" i="71"/>
  <c r="Z13" i="71"/>
  <c r="X13" i="71"/>
  <c r="AK12" i="71"/>
  <c r="AI12" i="71"/>
  <c r="AG12" i="71"/>
  <c r="AE12" i="71"/>
  <c r="AC12" i="71"/>
  <c r="AA12" i="71"/>
  <c r="Y12" i="71"/>
  <c r="W12" i="71"/>
  <c r="AJ11" i="71"/>
  <c r="AH11" i="71"/>
  <c r="AF11" i="71"/>
  <c r="AD11" i="71"/>
  <c r="AB11" i="71"/>
  <c r="Z11" i="71"/>
  <c r="X11" i="71"/>
  <c r="AK10" i="71"/>
  <c r="AI10" i="71"/>
  <c r="AG10" i="71"/>
  <c r="AE10" i="71"/>
  <c r="AC10" i="71"/>
  <c r="AA10" i="71"/>
  <c r="Y10" i="71"/>
  <c r="W10" i="71"/>
  <c r="AG9" i="71"/>
  <c r="AE9" i="71"/>
  <c r="AC9" i="71"/>
  <c r="AA9" i="71"/>
  <c r="Y9" i="71"/>
  <c r="W9" i="71"/>
  <c r="AG8" i="71"/>
  <c r="AE8" i="71"/>
  <c r="AC8" i="71"/>
  <c r="AA8" i="71"/>
  <c r="Y8" i="71"/>
  <c r="W8" i="71"/>
  <c r="AF7" i="71"/>
  <c r="AD7" i="71"/>
  <c r="AB7" i="71"/>
  <c r="Z7" i="71"/>
  <c r="X7" i="71"/>
  <c r="AF6" i="71"/>
  <c r="AD6" i="71"/>
  <c r="AB6" i="71"/>
  <c r="Z6" i="71"/>
  <c r="X6" i="71"/>
  <c r="AH21" i="71"/>
  <c r="AD21" i="71"/>
  <c r="Z21" i="71"/>
  <c r="AK20" i="71"/>
  <c r="AG20" i="71"/>
  <c r="AC20" i="71"/>
  <c r="Y20" i="71"/>
  <c r="AJ19" i="71"/>
  <c r="AF19" i="71"/>
  <c r="AB19" i="71"/>
  <c r="X19" i="71"/>
  <c r="AI18" i="71"/>
  <c r="AE18" i="71"/>
  <c r="AA18" i="71"/>
  <c r="W18" i="71"/>
  <c r="AH17" i="71"/>
  <c r="AD17" i="71"/>
  <c r="Z17" i="71"/>
  <c r="AK16" i="71"/>
  <c r="AG16" i="71"/>
  <c r="AC16" i="71"/>
  <c r="Y16" i="71"/>
  <c r="AJ15" i="71"/>
  <c r="AF15" i="71"/>
  <c r="AB15" i="71"/>
  <c r="X15" i="71"/>
  <c r="AI14" i="71"/>
  <c r="AE14" i="71"/>
  <c r="AB14" i="71"/>
  <c r="Z14" i="71"/>
  <c r="X14" i="71"/>
  <c r="AK13" i="71"/>
  <c r="AI13" i="71"/>
  <c r="AG13" i="71"/>
  <c r="AE13" i="71"/>
  <c r="AC13" i="71"/>
  <c r="AA13" i="71"/>
  <c r="Y13" i="71"/>
  <c r="W13" i="71"/>
  <c r="AJ12" i="71"/>
  <c r="AH12" i="71"/>
  <c r="AF12" i="71"/>
  <c r="AD12" i="71"/>
  <c r="AB12" i="71"/>
  <c r="Z12" i="71"/>
  <c r="X12" i="71"/>
  <c r="AK11" i="71"/>
  <c r="AI11" i="71"/>
  <c r="AG11" i="71"/>
  <c r="AE11" i="71"/>
  <c r="AC11" i="71"/>
  <c r="AA11" i="71"/>
  <c r="Y11" i="71"/>
  <c r="W11" i="71"/>
  <c r="AJ10" i="71"/>
  <c r="AH10" i="71"/>
  <c r="AF10" i="71"/>
  <c r="AD10" i="71"/>
  <c r="AB10" i="71"/>
  <c r="Z10" i="71"/>
  <c r="X10" i="71"/>
  <c r="AH9" i="71"/>
  <c r="AF9" i="71"/>
  <c r="AD9" i="71"/>
  <c r="AB9" i="71"/>
  <c r="Z9" i="71"/>
  <c r="X9" i="71"/>
  <c r="AH8" i="71"/>
  <c r="AF8" i="71"/>
  <c r="AD8" i="71"/>
  <c r="AB8" i="71"/>
  <c r="Z8" i="71"/>
  <c r="X8" i="71"/>
  <c r="AG7" i="71"/>
  <c r="AE7" i="71"/>
  <c r="AC7" i="71"/>
  <c r="AA7" i="71"/>
  <c r="Y7" i="71"/>
  <c r="W7" i="71"/>
  <c r="AE6" i="71"/>
  <c r="AC6" i="71"/>
  <c r="AA6" i="71"/>
  <c r="Y6" i="71"/>
  <c r="W6" i="71"/>
  <c r="W5" i="71" s="1"/>
  <c r="AJ52" i="68"/>
  <c r="AH52" i="68"/>
  <c r="AF52" i="68"/>
  <c r="AD52" i="68"/>
  <c r="AB52" i="68"/>
  <c r="Z52" i="68"/>
  <c r="X52" i="68"/>
  <c r="AK51" i="68"/>
  <c r="AI51" i="68"/>
  <c r="AG51" i="68"/>
  <c r="AE51" i="68"/>
  <c r="AC51" i="68"/>
  <c r="AA51" i="68"/>
  <c r="Y51" i="68"/>
  <c r="W51" i="68"/>
  <c r="AJ50" i="68"/>
  <c r="AH50" i="68"/>
  <c r="AF50" i="68"/>
  <c r="AD50" i="68"/>
  <c r="AB50" i="68"/>
  <c r="Z50" i="68"/>
  <c r="X50" i="68"/>
  <c r="AK49" i="68"/>
  <c r="AI49" i="68"/>
  <c r="AG49" i="68"/>
  <c r="AE49" i="68"/>
  <c r="AC49" i="68"/>
  <c r="AA49" i="68"/>
  <c r="Y49" i="68"/>
  <c r="W49" i="68"/>
  <c r="AJ48" i="68"/>
  <c r="AH48" i="68"/>
  <c r="AF48" i="68"/>
  <c r="AD48" i="68"/>
  <c r="AB48" i="68"/>
  <c r="Z48" i="68"/>
  <c r="X48" i="68"/>
  <c r="AK47" i="68"/>
  <c r="AI47" i="68"/>
  <c r="AG47" i="68"/>
  <c r="AE47" i="68"/>
  <c r="AC47" i="68"/>
  <c r="AA47" i="68"/>
  <c r="Y47" i="68"/>
  <c r="W47" i="68"/>
  <c r="AJ46" i="68"/>
  <c r="AH46" i="68"/>
  <c r="AF46" i="68"/>
  <c r="AD46" i="68"/>
  <c r="AB46" i="68"/>
  <c r="Z46" i="68"/>
  <c r="X46" i="68"/>
  <c r="AK45" i="68"/>
  <c r="AI45" i="68"/>
  <c r="AG45" i="68"/>
  <c r="AE45" i="68"/>
  <c r="AC45" i="68"/>
  <c r="AA45" i="68"/>
  <c r="Y45" i="68"/>
  <c r="W45" i="68"/>
  <c r="AJ44" i="68"/>
  <c r="AH44" i="68"/>
  <c r="AF44" i="68"/>
  <c r="AD44" i="68"/>
  <c r="AB44" i="68"/>
  <c r="Z44" i="68"/>
  <c r="X44" i="68"/>
  <c r="AK43" i="68"/>
  <c r="AI43" i="68"/>
  <c r="AG43" i="68"/>
  <c r="AE43" i="68"/>
  <c r="AC43" i="68"/>
  <c r="AA43" i="68"/>
  <c r="Y43" i="68"/>
  <c r="W43" i="68"/>
  <c r="AJ42" i="68"/>
  <c r="AH42" i="68"/>
  <c r="AF42" i="68"/>
  <c r="AD42" i="68"/>
  <c r="AB42" i="68"/>
  <c r="Z42" i="68"/>
  <c r="X42" i="68"/>
  <c r="AK41" i="68"/>
  <c r="AI41" i="68"/>
  <c r="AK52" i="68"/>
  <c r="AG52" i="68"/>
  <c r="AC52" i="68"/>
  <c r="Y52" i="68"/>
  <c r="AJ51" i="68"/>
  <c r="AF51" i="68"/>
  <c r="AB51" i="68"/>
  <c r="X51" i="68"/>
  <c r="AI50" i="68"/>
  <c r="AE50" i="68"/>
  <c r="AA50" i="68"/>
  <c r="W50" i="68"/>
  <c r="AH49" i="68"/>
  <c r="AD49" i="68"/>
  <c r="Z49" i="68"/>
  <c r="AK48" i="68"/>
  <c r="AG48" i="68"/>
  <c r="AC48" i="68"/>
  <c r="Y48" i="68"/>
  <c r="AJ47" i="68"/>
  <c r="AF47" i="68"/>
  <c r="AB47" i="68"/>
  <c r="X47" i="68"/>
  <c r="AI46" i="68"/>
  <c r="AE46" i="68"/>
  <c r="AA46" i="68"/>
  <c r="W46" i="68"/>
  <c r="AH45" i="68"/>
  <c r="AD45" i="68"/>
  <c r="Z45" i="68"/>
  <c r="AK44" i="68"/>
  <c r="AG44" i="68"/>
  <c r="AC44" i="68"/>
  <c r="Y44" i="68"/>
  <c r="AJ43" i="68"/>
  <c r="AF43" i="68"/>
  <c r="AB43" i="68"/>
  <c r="X43" i="68"/>
  <c r="AI42" i="68"/>
  <c r="AE42" i="68"/>
  <c r="AA42" i="68"/>
  <c r="W42" i="68"/>
  <c r="AH41" i="68"/>
  <c r="AF41" i="68"/>
  <c r="AD41" i="68"/>
  <c r="AB41" i="68"/>
  <c r="Z41" i="68"/>
  <c r="X41" i="68"/>
  <c r="AK40" i="68"/>
  <c r="AI40" i="68"/>
  <c r="AG40" i="68"/>
  <c r="AE40" i="68"/>
  <c r="AC40" i="68"/>
  <c r="AA40" i="68"/>
  <c r="Y40" i="68"/>
  <c r="W40" i="68"/>
  <c r="AJ39" i="68"/>
  <c r="AH39" i="68"/>
  <c r="AF39" i="68"/>
  <c r="AD39" i="68"/>
  <c r="AB39" i="68"/>
  <c r="Z39" i="68"/>
  <c r="X39" i="68"/>
  <c r="AK38" i="68"/>
  <c r="AI38" i="68"/>
  <c r="AG38" i="68"/>
  <c r="AE38" i="68"/>
  <c r="AC38" i="68"/>
  <c r="AA38" i="68"/>
  <c r="Y38" i="68"/>
  <c r="W38" i="68"/>
  <c r="AJ37" i="68"/>
  <c r="AH37" i="68"/>
  <c r="AF37" i="68"/>
  <c r="AD37" i="68"/>
  <c r="AB37" i="68"/>
  <c r="Z37" i="68"/>
  <c r="X37" i="68"/>
  <c r="AK36" i="68"/>
  <c r="AI36" i="68"/>
  <c r="AG36" i="68"/>
  <c r="AE36" i="68"/>
  <c r="AC36" i="68"/>
  <c r="AA36" i="68"/>
  <c r="Y36" i="68"/>
  <c r="AI52" i="68"/>
  <c r="AE52" i="68"/>
  <c r="AA52" i="68"/>
  <c r="W52" i="68"/>
  <c r="AH51" i="68"/>
  <c r="AD51" i="68"/>
  <c r="Z51" i="68"/>
  <c r="AK50" i="68"/>
  <c r="AG50" i="68"/>
  <c r="AC50" i="68"/>
  <c r="Y50" i="68"/>
  <c r="AJ49" i="68"/>
  <c r="AF49" i="68"/>
  <c r="AB49" i="68"/>
  <c r="X49" i="68"/>
  <c r="AI48" i="68"/>
  <c r="AE48" i="68"/>
  <c r="AA48" i="68"/>
  <c r="W48" i="68"/>
  <c r="AH47" i="68"/>
  <c r="AD47" i="68"/>
  <c r="Z47" i="68"/>
  <c r="AK46" i="68"/>
  <c r="AG46" i="68"/>
  <c r="AC46" i="68"/>
  <c r="Y46" i="68"/>
  <c r="AJ45" i="68"/>
  <c r="AF45" i="68"/>
  <c r="AB45" i="68"/>
  <c r="X45" i="68"/>
  <c r="AI44" i="68"/>
  <c r="AE44" i="68"/>
  <c r="AA44" i="68"/>
  <c r="W44" i="68"/>
  <c r="AH43" i="68"/>
  <c r="AD43" i="68"/>
  <c r="Z43" i="68"/>
  <c r="AK42" i="68"/>
  <c r="AG42" i="68"/>
  <c r="AC42" i="68"/>
  <c r="Y42" i="68"/>
  <c r="AJ41" i="68"/>
  <c r="AG41" i="68"/>
  <c r="AE41" i="68"/>
  <c r="AC41" i="68"/>
  <c r="AA41" i="68"/>
  <c r="Y41" i="68"/>
  <c r="W41" i="68"/>
  <c r="AJ40" i="68"/>
  <c r="AH40" i="68"/>
  <c r="AF40" i="68"/>
  <c r="AD40" i="68"/>
  <c r="AB40" i="68"/>
  <c r="Z40" i="68"/>
  <c r="X40" i="68"/>
  <c r="AK39" i="68"/>
  <c r="AI39" i="68"/>
  <c r="AG39" i="68"/>
  <c r="AE39" i="68"/>
  <c r="AC39" i="68"/>
  <c r="AA39" i="68"/>
  <c r="Y39" i="68"/>
  <c r="W39" i="68"/>
  <c r="AJ38" i="68"/>
  <c r="AH38" i="68"/>
  <c r="AF38" i="68"/>
  <c r="AD38" i="68"/>
  <c r="AB38" i="68"/>
  <c r="Z38" i="68"/>
  <c r="X38" i="68"/>
  <c r="AK37" i="68"/>
  <c r="AI37" i="68"/>
  <c r="AG37" i="68"/>
  <c r="AE37" i="68"/>
  <c r="AC37" i="68"/>
  <c r="AA37" i="68"/>
  <c r="Y37" i="68"/>
  <c r="W37" i="68"/>
  <c r="AJ36" i="68"/>
  <c r="AH36" i="68"/>
  <c r="AF36" i="68"/>
  <c r="AD36" i="68"/>
  <c r="AB36" i="68"/>
  <c r="Z36" i="68"/>
  <c r="X36" i="68"/>
  <c r="W36" i="68"/>
  <c r="AJ35" i="68"/>
  <c r="AH35" i="68"/>
  <c r="AF35" i="68"/>
  <c r="AD35" i="68"/>
  <c r="AB35" i="68"/>
  <c r="Z35" i="68"/>
  <c r="X35" i="68"/>
  <c r="AK34" i="68"/>
  <c r="AI34" i="68"/>
  <c r="AG34" i="68"/>
  <c r="AE34" i="68"/>
  <c r="AC34" i="68"/>
  <c r="AA34" i="68"/>
  <c r="Y34" i="68"/>
  <c r="W34" i="68"/>
  <c r="AJ33" i="68"/>
  <c r="AH33" i="68"/>
  <c r="AF33" i="68"/>
  <c r="AD33" i="68"/>
  <c r="AB33" i="68"/>
  <c r="Z33" i="68"/>
  <c r="X33" i="68"/>
  <c r="AK32" i="68"/>
  <c r="AI32" i="68"/>
  <c r="AG32" i="68"/>
  <c r="AE32" i="68"/>
  <c r="AC32" i="68"/>
  <c r="AA32" i="68"/>
  <c r="Y32" i="68"/>
  <c r="W32" i="68"/>
  <c r="AJ31" i="68"/>
  <c r="AH31" i="68"/>
  <c r="AF31" i="68"/>
  <c r="AD31" i="68"/>
  <c r="AB31" i="68"/>
  <c r="Z31" i="68"/>
  <c r="X31" i="68"/>
  <c r="AK30" i="68"/>
  <c r="AI30" i="68"/>
  <c r="AG30" i="68"/>
  <c r="AE30" i="68"/>
  <c r="AC30" i="68"/>
  <c r="AA30" i="68"/>
  <c r="Y30" i="68"/>
  <c r="W30" i="68"/>
  <c r="AJ29" i="68"/>
  <c r="AH29" i="68"/>
  <c r="AF29" i="68"/>
  <c r="AD29" i="68"/>
  <c r="AB29" i="68"/>
  <c r="Z29" i="68"/>
  <c r="X29" i="68"/>
  <c r="AK28" i="68"/>
  <c r="AI28" i="68"/>
  <c r="AG28" i="68"/>
  <c r="AE28" i="68"/>
  <c r="AC28" i="68"/>
  <c r="AA28" i="68"/>
  <c r="Y28" i="68"/>
  <c r="W28" i="68"/>
  <c r="AJ27" i="68"/>
  <c r="AH27" i="68"/>
  <c r="AF27" i="68"/>
  <c r="AD27" i="68"/>
  <c r="AB27" i="68"/>
  <c r="Z27" i="68"/>
  <c r="X27" i="68"/>
  <c r="AK26" i="68"/>
  <c r="AI26" i="68"/>
  <c r="AG26" i="68"/>
  <c r="AE26" i="68"/>
  <c r="AC26" i="68"/>
  <c r="AA26" i="68"/>
  <c r="Y26" i="68"/>
  <c r="W26" i="68"/>
  <c r="AJ25" i="68"/>
  <c r="AH25" i="68"/>
  <c r="AF25" i="68"/>
  <c r="AD25" i="68"/>
  <c r="AB25" i="68"/>
  <c r="Z25" i="68"/>
  <c r="X25" i="68"/>
  <c r="AK24" i="68"/>
  <c r="AI24" i="68"/>
  <c r="AG24" i="68"/>
  <c r="AE24" i="68"/>
  <c r="AC24" i="68"/>
  <c r="AA24" i="68"/>
  <c r="Y24" i="68"/>
  <c r="W24" i="68"/>
  <c r="AJ23" i="68"/>
  <c r="AH23" i="68"/>
  <c r="AF23" i="68"/>
  <c r="AD23" i="68"/>
  <c r="AB23" i="68"/>
  <c r="Z23" i="68"/>
  <c r="X23" i="68"/>
  <c r="AK22" i="68"/>
  <c r="AI22" i="68"/>
  <c r="AG22" i="68"/>
  <c r="AE22" i="68"/>
  <c r="AC22" i="68"/>
  <c r="AA22" i="68"/>
  <c r="Y22" i="68"/>
  <c r="W22" i="68"/>
  <c r="AJ21" i="68"/>
  <c r="AH21" i="68"/>
  <c r="AF21" i="68"/>
  <c r="AD21" i="68"/>
  <c r="AB21" i="68"/>
  <c r="Z21" i="68"/>
  <c r="X21" i="68"/>
  <c r="AK20" i="68"/>
  <c r="AI20" i="68"/>
  <c r="AG20" i="68"/>
  <c r="AE20" i="68"/>
  <c r="AC20" i="68"/>
  <c r="AA20" i="68"/>
  <c r="Y20" i="68"/>
  <c r="W20" i="68"/>
  <c r="AJ19" i="68"/>
  <c r="AH19" i="68"/>
  <c r="AF19" i="68"/>
  <c r="AD19" i="68"/>
  <c r="AB19" i="68"/>
  <c r="Z19" i="68"/>
  <c r="X19" i="68"/>
  <c r="AK18" i="68"/>
  <c r="AI18" i="68"/>
  <c r="AG18" i="68"/>
  <c r="AE18" i="68"/>
  <c r="AC18" i="68"/>
  <c r="AA18" i="68"/>
  <c r="Y18" i="68"/>
  <c r="W18" i="68"/>
  <c r="AJ17" i="68"/>
  <c r="AH17" i="68"/>
  <c r="AF17" i="68"/>
  <c r="AD17" i="68"/>
  <c r="AB17" i="68"/>
  <c r="Z17" i="68"/>
  <c r="X17" i="68"/>
  <c r="AK16" i="68"/>
  <c r="AI16" i="68"/>
  <c r="AG16" i="68"/>
  <c r="AE16" i="68"/>
  <c r="AC16" i="68"/>
  <c r="AA16" i="68"/>
  <c r="Y16" i="68"/>
  <c r="W16" i="68"/>
  <c r="AJ15" i="68"/>
  <c r="AH15" i="68"/>
  <c r="AF15" i="68"/>
  <c r="AD15" i="68"/>
  <c r="AB15" i="68"/>
  <c r="Z15" i="68"/>
  <c r="X15" i="68"/>
  <c r="AK14" i="68"/>
  <c r="AI14" i="68"/>
  <c r="AG14" i="68"/>
  <c r="AE14" i="68"/>
  <c r="AC14" i="68"/>
  <c r="AA14" i="68"/>
  <c r="Y14" i="68"/>
  <c r="W14" i="68"/>
  <c r="AJ13" i="68"/>
  <c r="AH13" i="68"/>
  <c r="AF13" i="68"/>
  <c r="AD13" i="68"/>
  <c r="AK35" i="68"/>
  <c r="AI35" i="68"/>
  <c r="AG35" i="68"/>
  <c r="AE35" i="68"/>
  <c r="AC35" i="68"/>
  <c r="AA35" i="68"/>
  <c r="Y35" i="68"/>
  <c r="W35" i="68"/>
  <c r="AJ34" i="68"/>
  <c r="AH34" i="68"/>
  <c r="AF34" i="68"/>
  <c r="AD34" i="68"/>
  <c r="AB34" i="68"/>
  <c r="Z34" i="68"/>
  <c r="X34" i="68"/>
  <c r="AK33" i="68"/>
  <c r="AI33" i="68"/>
  <c r="AG33" i="68"/>
  <c r="AE33" i="68"/>
  <c r="AC33" i="68"/>
  <c r="AA33" i="68"/>
  <c r="Y33" i="68"/>
  <c r="W33" i="68"/>
  <c r="AJ32" i="68"/>
  <c r="AH32" i="68"/>
  <c r="AF32" i="68"/>
  <c r="AD32" i="68"/>
  <c r="AB32" i="68"/>
  <c r="Z32" i="68"/>
  <c r="X32" i="68"/>
  <c r="AK31" i="68"/>
  <c r="AI31" i="68"/>
  <c r="AG31" i="68"/>
  <c r="AE31" i="68"/>
  <c r="AC31" i="68"/>
  <c r="AA31" i="68"/>
  <c r="Y31" i="68"/>
  <c r="W31" i="68"/>
  <c r="AJ30" i="68"/>
  <c r="AH30" i="68"/>
  <c r="AF30" i="68"/>
  <c r="AD30" i="68"/>
  <c r="AB30" i="68"/>
  <c r="Z30" i="68"/>
  <c r="X30" i="68"/>
  <c r="AK29" i="68"/>
  <c r="AI29" i="68"/>
  <c r="AG29" i="68"/>
  <c r="AE29" i="68"/>
  <c r="AC29" i="68"/>
  <c r="AA29" i="68"/>
  <c r="Y29" i="68"/>
  <c r="W29" i="68"/>
  <c r="AJ28" i="68"/>
  <c r="AH28" i="68"/>
  <c r="AF28" i="68"/>
  <c r="AD28" i="68"/>
  <c r="AB28" i="68"/>
  <c r="Z28" i="68"/>
  <c r="X28" i="68"/>
  <c r="AK27" i="68"/>
  <c r="AI27" i="68"/>
  <c r="AG27" i="68"/>
  <c r="AE27" i="68"/>
  <c r="AC27" i="68"/>
  <c r="AA27" i="68"/>
  <c r="Y27" i="68"/>
  <c r="W27" i="68"/>
  <c r="AJ26" i="68"/>
  <c r="AH26" i="68"/>
  <c r="AF26" i="68"/>
  <c r="AD26" i="68"/>
  <c r="AB26" i="68"/>
  <c r="Z26" i="68"/>
  <c r="X26" i="68"/>
  <c r="AK25" i="68"/>
  <c r="AI25" i="68"/>
  <c r="AG25" i="68"/>
  <c r="AE25" i="68"/>
  <c r="AC25" i="68"/>
  <c r="AA25" i="68"/>
  <c r="Y25" i="68"/>
  <c r="W25" i="68"/>
  <c r="AJ24" i="68"/>
  <c r="AH24" i="68"/>
  <c r="AF24" i="68"/>
  <c r="AD24" i="68"/>
  <c r="AB24" i="68"/>
  <c r="Z24" i="68"/>
  <c r="X24" i="68"/>
  <c r="AK23" i="68"/>
  <c r="AI23" i="68"/>
  <c r="AG23" i="68"/>
  <c r="AE23" i="68"/>
  <c r="AC23" i="68"/>
  <c r="AA23" i="68"/>
  <c r="Y23" i="68"/>
  <c r="W23" i="68"/>
  <c r="AJ22" i="68"/>
  <c r="AH22" i="68"/>
  <c r="AF22" i="68"/>
  <c r="AD22" i="68"/>
  <c r="AB22" i="68"/>
  <c r="Z22" i="68"/>
  <c r="X22" i="68"/>
  <c r="AK21" i="68"/>
  <c r="AI21" i="68"/>
  <c r="AG21" i="68"/>
  <c r="AE21" i="68"/>
  <c r="AC21" i="68"/>
  <c r="AA21" i="68"/>
  <c r="Y21" i="68"/>
  <c r="W21" i="68"/>
  <c r="AJ20" i="68"/>
  <c r="AH20" i="68"/>
  <c r="AF20" i="68"/>
  <c r="AD20" i="68"/>
  <c r="AB20" i="68"/>
  <c r="Z20" i="68"/>
  <c r="X20" i="68"/>
  <c r="AK19" i="68"/>
  <c r="AI19" i="68"/>
  <c r="AG19" i="68"/>
  <c r="AE19" i="68"/>
  <c r="AC19" i="68"/>
  <c r="AA19" i="68"/>
  <c r="Y19" i="68"/>
  <c r="W19" i="68"/>
  <c r="AJ18" i="68"/>
  <c r="AH18" i="68"/>
  <c r="AF18" i="68"/>
  <c r="AD18" i="68"/>
  <c r="AB18" i="68"/>
  <c r="Z18" i="68"/>
  <c r="X18" i="68"/>
  <c r="AK17" i="68"/>
  <c r="AI17" i="68"/>
  <c r="AG17" i="68"/>
  <c r="AE17" i="68"/>
  <c r="AC17" i="68"/>
  <c r="AA17" i="68"/>
  <c r="Y17" i="68"/>
  <c r="W17" i="68"/>
  <c r="AJ16" i="68"/>
  <c r="AF16" i="68"/>
  <c r="AB16" i="68"/>
  <c r="X16" i="68"/>
  <c r="AI15" i="68"/>
  <c r="AE15" i="68"/>
  <c r="AA15" i="68"/>
  <c r="W15" i="68"/>
  <c r="AH14" i="68"/>
  <c r="AD14" i="68"/>
  <c r="Z14" i="68"/>
  <c r="AK13" i="68"/>
  <c r="AG13" i="68"/>
  <c r="AC13" i="68"/>
  <c r="AA13" i="68"/>
  <c r="Y13" i="68"/>
  <c r="W13" i="68"/>
  <c r="AJ12" i="68"/>
  <c r="AH12" i="68"/>
  <c r="AF12" i="68"/>
  <c r="AD12" i="68"/>
  <c r="AB12" i="68"/>
  <c r="Z12" i="68"/>
  <c r="X12" i="68"/>
  <c r="AK11" i="68"/>
  <c r="AI11" i="68"/>
  <c r="AG11" i="68"/>
  <c r="AE11" i="68"/>
  <c r="AC11" i="68"/>
  <c r="AA11" i="68"/>
  <c r="Y11" i="68"/>
  <c r="W11" i="68"/>
  <c r="AJ10" i="68"/>
  <c r="AH10" i="68"/>
  <c r="AF10" i="68"/>
  <c r="AD10" i="68"/>
  <c r="AB10" i="68"/>
  <c r="Z10" i="68"/>
  <c r="X10" i="68"/>
  <c r="AH9" i="68"/>
  <c r="AF9" i="68"/>
  <c r="AD9" i="68"/>
  <c r="AB9" i="68"/>
  <c r="Z9" i="68"/>
  <c r="X9" i="68"/>
  <c r="AH8" i="68"/>
  <c r="AF8" i="68"/>
  <c r="AD8" i="68"/>
  <c r="AB8" i="68"/>
  <c r="Z8" i="68"/>
  <c r="X8" i="68"/>
  <c r="AG7" i="68"/>
  <c r="AE7" i="68"/>
  <c r="AC7" i="68"/>
  <c r="AA7" i="68"/>
  <c r="Y7" i="68"/>
  <c r="W7" i="68"/>
  <c r="AE6" i="68"/>
  <c r="AC6" i="68"/>
  <c r="AA6" i="68"/>
  <c r="Y6" i="68"/>
  <c r="W6" i="68"/>
  <c r="W5" i="68" s="1"/>
  <c r="AH16" i="68"/>
  <c r="AD16" i="68"/>
  <c r="Z16" i="68"/>
  <c r="AK15" i="68"/>
  <c r="AG15" i="68"/>
  <c r="AC15" i="68"/>
  <c r="Y15" i="68"/>
  <c r="AJ14" i="68"/>
  <c r="AF14" i="68"/>
  <c r="AB14" i="68"/>
  <c r="X14" i="68"/>
  <c r="AI13" i="68"/>
  <c r="AE13" i="68"/>
  <c r="AB13" i="68"/>
  <c r="Z13" i="68"/>
  <c r="X13" i="68"/>
  <c r="AK12" i="68"/>
  <c r="AI12" i="68"/>
  <c r="AG12" i="68"/>
  <c r="AE12" i="68"/>
  <c r="AC12" i="68"/>
  <c r="AA12" i="68"/>
  <c r="Y12" i="68"/>
  <c r="W12" i="68"/>
  <c r="AJ11" i="68"/>
  <c r="AH11" i="68"/>
  <c r="AF11" i="68"/>
  <c r="AD11" i="68"/>
  <c r="AB11" i="68"/>
  <c r="Z11" i="68"/>
  <c r="X11" i="68"/>
  <c r="AK10" i="68"/>
  <c r="AI10" i="68"/>
  <c r="AG10" i="68"/>
  <c r="AE10" i="68"/>
  <c r="AC10" i="68"/>
  <c r="AA10" i="68"/>
  <c r="Y10" i="68"/>
  <c r="W10" i="68"/>
  <c r="AG9" i="68"/>
  <c r="AE9" i="68"/>
  <c r="AC9" i="68"/>
  <c r="AA9" i="68"/>
  <c r="Y9" i="68"/>
  <c r="W9" i="68"/>
  <c r="AG8" i="68"/>
  <c r="AE8" i="68"/>
  <c r="AC8" i="68"/>
  <c r="AA8" i="68"/>
  <c r="Y8" i="68"/>
  <c r="W8" i="68"/>
  <c r="AF7" i="68"/>
  <c r="AD7" i="68"/>
  <c r="AB7" i="68"/>
  <c r="Z7" i="68"/>
  <c r="X7" i="68"/>
  <c r="AF6" i="68"/>
  <c r="AD6" i="68"/>
  <c r="AB6" i="68"/>
  <c r="Z6" i="68"/>
  <c r="X6" i="68"/>
  <c r="AK52" i="65"/>
  <c r="AI52" i="65"/>
  <c r="AG52" i="65"/>
  <c r="AE52" i="65"/>
  <c r="AC52" i="65"/>
  <c r="AA52" i="65"/>
  <c r="Y52" i="65"/>
  <c r="W52" i="65"/>
  <c r="AJ51" i="65"/>
  <c r="AH51" i="65"/>
  <c r="AF51" i="65"/>
  <c r="AD51" i="65"/>
  <c r="AB51" i="65"/>
  <c r="Z51" i="65"/>
  <c r="X51" i="65"/>
  <c r="AK50" i="65"/>
  <c r="AI50" i="65"/>
  <c r="AG50" i="65"/>
  <c r="AE50" i="65"/>
  <c r="AC50" i="65"/>
  <c r="AA50" i="65"/>
  <c r="Y50" i="65"/>
  <c r="W50" i="65"/>
  <c r="AJ49" i="65"/>
  <c r="AH49" i="65"/>
  <c r="AF49" i="65"/>
  <c r="AD49" i="65"/>
  <c r="AB49" i="65"/>
  <c r="Z49" i="65"/>
  <c r="X49" i="65"/>
  <c r="AK48" i="65"/>
  <c r="AI48" i="65"/>
  <c r="AG48" i="65"/>
  <c r="AE48" i="65"/>
  <c r="AC48" i="65"/>
  <c r="AA48" i="65"/>
  <c r="Y48" i="65"/>
  <c r="W48" i="65"/>
  <c r="AJ47" i="65"/>
  <c r="AH47" i="65"/>
  <c r="AF47" i="65"/>
  <c r="AD47" i="65"/>
  <c r="AB47" i="65"/>
  <c r="Z47" i="65"/>
  <c r="X47" i="65"/>
  <c r="AK46" i="65"/>
  <c r="AI46" i="65"/>
  <c r="AG46" i="65"/>
  <c r="AE46" i="65"/>
  <c r="AC46" i="65"/>
  <c r="AA46" i="65"/>
  <c r="Y46" i="65"/>
  <c r="W46" i="65"/>
  <c r="AJ45" i="65"/>
  <c r="AH45" i="65"/>
  <c r="AF45" i="65"/>
  <c r="AD45" i="65"/>
  <c r="AB45" i="65"/>
  <c r="Z45" i="65"/>
  <c r="X45" i="65"/>
  <c r="AK44" i="65"/>
  <c r="AI44" i="65"/>
  <c r="AG44" i="65"/>
  <c r="AE44" i="65"/>
  <c r="AC44" i="65"/>
  <c r="AA44" i="65"/>
  <c r="Y44" i="65"/>
  <c r="W44" i="65"/>
  <c r="AJ43" i="65"/>
  <c r="AH43" i="65"/>
  <c r="AF43" i="65"/>
  <c r="AD43" i="65"/>
  <c r="AB43" i="65"/>
  <c r="Z43" i="65"/>
  <c r="X43" i="65"/>
  <c r="AK42" i="65"/>
  <c r="AI42" i="65"/>
  <c r="AG42" i="65"/>
  <c r="AE42" i="65"/>
  <c r="AC42" i="65"/>
  <c r="AA42" i="65"/>
  <c r="Y42" i="65"/>
  <c r="W42" i="65"/>
  <c r="AJ41" i="65"/>
  <c r="AH41" i="65"/>
  <c r="AJ52" i="65"/>
  <c r="AH52" i="65"/>
  <c r="AF52" i="65"/>
  <c r="AD52" i="65"/>
  <c r="AB52" i="65"/>
  <c r="Z52" i="65"/>
  <c r="X52" i="65"/>
  <c r="AI51" i="65"/>
  <c r="AE51" i="65"/>
  <c r="AA51" i="65"/>
  <c r="W51" i="65"/>
  <c r="AH50" i="65"/>
  <c r="AD50" i="65"/>
  <c r="Z50" i="65"/>
  <c r="AK49" i="65"/>
  <c r="AG49" i="65"/>
  <c r="AC49" i="65"/>
  <c r="Y49" i="65"/>
  <c r="AJ48" i="65"/>
  <c r="AF48" i="65"/>
  <c r="AB48" i="65"/>
  <c r="X48" i="65"/>
  <c r="AI47" i="65"/>
  <c r="AE47" i="65"/>
  <c r="AA47" i="65"/>
  <c r="W47" i="65"/>
  <c r="AH46" i="65"/>
  <c r="AD46" i="65"/>
  <c r="Z46" i="65"/>
  <c r="AK45" i="65"/>
  <c r="AG45" i="65"/>
  <c r="AC45" i="65"/>
  <c r="Y45" i="65"/>
  <c r="AJ44" i="65"/>
  <c r="AF44" i="65"/>
  <c r="AB44" i="65"/>
  <c r="X44" i="65"/>
  <c r="AI43" i="65"/>
  <c r="AE43" i="65"/>
  <c r="AA43" i="65"/>
  <c r="W43" i="65"/>
  <c r="AH42" i="65"/>
  <c r="AD42" i="65"/>
  <c r="Z42" i="65"/>
  <c r="AK41" i="65"/>
  <c r="AG41" i="65"/>
  <c r="AE41" i="65"/>
  <c r="AC41" i="65"/>
  <c r="AA41" i="65"/>
  <c r="Y41" i="65"/>
  <c r="W41" i="65"/>
  <c r="AJ40" i="65"/>
  <c r="AH40" i="65"/>
  <c r="AF40" i="65"/>
  <c r="AD40" i="65"/>
  <c r="AB40" i="65"/>
  <c r="Z40" i="65"/>
  <c r="X40" i="65"/>
  <c r="AK39" i="65"/>
  <c r="AI39" i="65"/>
  <c r="AG39" i="65"/>
  <c r="AE39" i="65"/>
  <c r="AC39" i="65"/>
  <c r="AA39" i="65"/>
  <c r="Y39" i="65"/>
  <c r="W39" i="65"/>
  <c r="AJ38" i="65"/>
  <c r="AH38" i="65"/>
  <c r="AF38" i="65"/>
  <c r="AD38" i="65"/>
  <c r="AB38" i="65"/>
  <c r="Z38" i="65"/>
  <c r="X38" i="65"/>
  <c r="AK37" i="65"/>
  <c r="AI37" i="65"/>
  <c r="AG37" i="65"/>
  <c r="AE37" i="65"/>
  <c r="AC37" i="65"/>
  <c r="AA37" i="65"/>
  <c r="Y37" i="65"/>
  <c r="W37" i="65"/>
  <c r="AJ36" i="65"/>
  <c r="AH36" i="65"/>
  <c r="AF36" i="65"/>
  <c r="AD36" i="65"/>
  <c r="AB36" i="65"/>
  <c r="Z36" i="65"/>
  <c r="X36" i="65"/>
  <c r="AK35" i="65"/>
  <c r="AI35" i="65"/>
  <c r="AG35" i="65"/>
  <c r="AE35" i="65"/>
  <c r="AC35" i="65"/>
  <c r="AA35" i="65"/>
  <c r="Y35" i="65"/>
  <c r="W35" i="65"/>
  <c r="AJ34" i="65"/>
  <c r="AH34" i="65"/>
  <c r="AF34" i="65"/>
  <c r="AD34" i="65"/>
  <c r="AB34" i="65"/>
  <c r="Z34" i="65"/>
  <c r="X34" i="65"/>
  <c r="AK33" i="65"/>
  <c r="AI33" i="65"/>
  <c r="AG33" i="65"/>
  <c r="AE33" i="65"/>
  <c r="AC33" i="65"/>
  <c r="AA33" i="65"/>
  <c r="Y33" i="65"/>
  <c r="W33" i="65"/>
  <c r="AJ32" i="65"/>
  <c r="AH32" i="65"/>
  <c r="AF32" i="65"/>
  <c r="AD32" i="65"/>
  <c r="AK51" i="65"/>
  <c r="AG51" i="65"/>
  <c r="AC51" i="65"/>
  <c r="Y51" i="65"/>
  <c r="AJ50" i="65"/>
  <c r="AF50" i="65"/>
  <c r="AB50" i="65"/>
  <c r="X50" i="65"/>
  <c r="AI49" i="65"/>
  <c r="AE49" i="65"/>
  <c r="AA49" i="65"/>
  <c r="W49" i="65"/>
  <c r="AH48" i="65"/>
  <c r="AD48" i="65"/>
  <c r="Z48" i="65"/>
  <c r="AK47" i="65"/>
  <c r="AG47" i="65"/>
  <c r="AC47" i="65"/>
  <c r="Y47" i="65"/>
  <c r="AJ46" i="65"/>
  <c r="AF46" i="65"/>
  <c r="AB46" i="65"/>
  <c r="X46" i="65"/>
  <c r="AI45" i="65"/>
  <c r="AE45" i="65"/>
  <c r="AA45" i="65"/>
  <c r="W45" i="65"/>
  <c r="AH44" i="65"/>
  <c r="AD44" i="65"/>
  <c r="Z44" i="65"/>
  <c r="AK43" i="65"/>
  <c r="AG43" i="65"/>
  <c r="AC43" i="65"/>
  <c r="Y43" i="65"/>
  <c r="AJ42" i="65"/>
  <c r="AF42" i="65"/>
  <c r="AB42" i="65"/>
  <c r="X42" i="65"/>
  <c r="AI41" i="65"/>
  <c r="AF41" i="65"/>
  <c r="AD41" i="65"/>
  <c r="AB41" i="65"/>
  <c r="Z41" i="65"/>
  <c r="X41" i="65"/>
  <c r="AK40" i="65"/>
  <c r="AI40" i="65"/>
  <c r="AG40" i="65"/>
  <c r="AE40" i="65"/>
  <c r="AC40" i="65"/>
  <c r="AA40" i="65"/>
  <c r="Y40" i="65"/>
  <c r="W40" i="65"/>
  <c r="AJ39" i="65"/>
  <c r="AH39" i="65"/>
  <c r="AF39" i="65"/>
  <c r="AD39" i="65"/>
  <c r="AB39" i="65"/>
  <c r="Z39" i="65"/>
  <c r="X39" i="65"/>
  <c r="AK38" i="65"/>
  <c r="AI38" i="65"/>
  <c r="AG38" i="65"/>
  <c r="AE38" i="65"/>
  <c r="AC38" i="65"/>
  <c r="AA38" i="65"/>
  <c r="Y38" i="65"/>
  <c r="W38" i="65"/>
  <c r="AJ37" i="65"/>
  <c r="AH37" i="65"/>
  <c r="AF37" i="65"/>
  <c r="AD37" i="65"/>
  <c r="AB37" i="65"/>
  <c r="Z37" i="65"/>
  <c r="X37" i="65"/>
  <c r="AK36" i="65"/>
  <c r="AI36" i="65"/>
  <c r="AG36" i="65"/>
  <c r="AE36" i="65"/>
  <c r="AC36" i="65"/>
  <c r="AA36" i="65"/>
  <c r="Y36" i="65"/>
  <c r="W36" i="65"/>
  <c r="AJ35" i="65"/>
  <c r="AH35" i="65"/>
  <c r="AF35" i="65"/>
  <c r="AB35" i="65"/>
  <c r="X35" i="65"/>
  <c r="AI34" i="65"/>
  <c r="AE34" i="65"/>
  <c r="AA34" i="65"/>
  <c r="W34" i="65"/>
  <c r="AH33" i="65"/>
  <c r="AD33" i="65"/>
  <c r="Z33" i="65"/>
  <c r="AK32" i="65"/>
  <c r="AG32" i="65"/>
  <c r="AC32" i="65"/>
  <c r="AA32" i="65"/>
  <c r="Y32" i="65"/>
  <c r="W32" i="65"/>
  <c r="AJ31" i="65"/>
  <c r="AH31" i="65"/>
  <c r="AF31" i="65"/>
  <c r="AD31" i="65"/>
  <c r="AB31" i="65"/>
  <c r="Z31" i="65"/>
  <c r="X31" i="65"/>
  <c r="AK30" i="65"/>
  <c r="AI30" i="65"/>
  <c r="AG30" i="65"/>
  <c r="AE30" i="65"/>
  <c r="AC30" i="65"/>
  <c r="AA30" i="65"/>
  <c r="Y30" i="65"/>
  <c r="W30" i="65"/>
  <c r="AJ29" i="65"/>
  <c r="AH29" i="65"/>
  <c r="AF29" i="65"/>
  <c r="AD29" i="65"/>
  <c r="AB29" i="65"/>
  <c r="Z29" i="65"/>
  <c r="X29" i="65"/>
  <c r="AK28" i="65"/>
  <c r="AI28" i="65"/>
  <c r="AG28" i="65"/>
  <c r="AE28" i="65"/>
  <c r="AC28" i="65"/>
  <c r="AA28" i="65"/>
  <c r="Y28" i="65"/>
  <c r="W28" i="65"/>
  <c r="AJ27" i="65"/>
  <c r="AH27" i="65"/>
  <c r="AF27" i="65"/>
  <c r="AD27" i="65"/>
  <c r="AB27" i="65"/>
  <c r="Z27" i="65"/>
  <c r="X27" i="65"/>
  <c r="AK26" i="65"/>
  <c r="AI26" i="65"/>
  <c r="AG26" i="65"/>
  <c r="AE26" i="65"/>
  <c r="AC26" i="65"/>
  <c r="AA26" i="65"/>
  <c r="Y26" i="65"/>
  <c r="W26" i="65"/>
  <c r="AJ25" i="65"/>
  <c r="AH25" i="65"/>
  <c r="AF25" i="65"/>
  <c r="AD25" i="65"/>
  <c r="AB25" i="65"/>
  <c r="Z25" i="65"/>
  <c r="X25" i="65"/>
  <c r="AK24" i="65"/>
  <c r="AI24" i="65"/>
  <c r="AG24" i="65"/>
  <c r="AE24" i="65"/>
  <c r="AC24" i="65"/>
  <c r="AA24" i="65"/>
  <c r="Y24" i="65"/>
  <c r="W24" i="65"/>
  <c r="AJ23" i="65"/>
  <c r="AH23" i="65"/>
  <c r="AF23" i="65"/>
  <c r="AD23" i="65"/>
  <c r="AB23" i="65"/>
  <c r="Z23" i="65"/>
  <c r="X23" i="65"/>
  <c r="AK22" i="65"/>
  <c r="AI22" i="65"/>
  <c r="AG22" i="65"/>
  <c r="AE22" i="65"/>
  <c r="AC22" i="65"/>
  <c r="AA22" i="65"/>
  <c r="Y22" i="65"/>
  <c r="W22" i="65"/>
  <c r="AJ21" i="65"/>
  <c r="AH21" i="65"/>
  <c r="AF21" i="65"/>
  <c r="AD21" i="65"/>
  <c r="AB21" i="65"/>
  <c r="Z21" i="65"/>
  <c r="X21" i="65"/>
  <c r="AK20" i="65"/>
  <c r="AI20" i="65"/>
  <c r="AG20" i="65"/>
  <c r="AE20" i="65"/>
  <c r="AC20" i="65"/>
  <c r="AA20" i="65"/>
  <c r="Y20" i="65"/>
  <c r="W20" i="65"/>
  <c r="AJ19" i="65"/>
  <c r="AH19" i="65"/>
  <c r="AF19" i="65"/>
  <c r="AD19" i="65"/>
  <c r="AB19" i="65"/>
  <c r="Z19" i="65"/>
  <c r="X19" i="65"/>
  <c r="AK18" i="65"/>
  <c r="AI18" i="65"/>
  <c r="AG18" i="65"/>
  <c r="AE18" i="65"/>
  <c r="AC18" i="65"/>
  <c r="AA18" i="65"/>
  <c r="Y18" i="65"/>
  <c r="W18" i="65"/>
  <c r="AJ17" i="65"/>
  <c r="AH17" i="65"/>
  <c r="AF17" i="65"/>
  <c r="AD17" i="65"/>
  <c r="AB17" i="65"/>
  <c r="Z17" i="65"/>
  <c r="X17" i="65"/>
  <c r="AK16" i="65"/>
  <c r="AI16" i="65"/>
  <c r="AG16" i="65"/>
  <c r="AE16" i="65"/>
  <c r="AC16" i="65"/>
  <c r="AA16" i="65"/>
  <c r="Y16" i="65"/>
  <c r="W16" i="65"/>
  <c r="AJ15" i="65"/>
  <c r="AH15" i="65"/>
  <c r="AF15" i="65"/>
  <c r="AD15" i="65"/>
  <c r="AB15" i="65"/>
  <c r="Z15" i="65"/>
  <c r="X15" i="65"/>
  <c r="AK14" i="65"/>
  <c r="AI14" i="65"/>
  <c r="AG14" i="65"/>
  <c r="AE14" i="65"/>
  <c r="AC14" i="65"/>
  <c r="AA14" i="65"/>
  <c r="Y14" i="65"/>
  <c r="W14" i="65"/>
  <c r="AJ13" i="65"/>
  <c r="AH13" i="65"/>
  <c r="AF13" i="65"/>
  <c r="AD13" i="65"/>
  <c r="AB13" i="65"/>
  <c r="Z13" i="65"/>
  <c r="X13" i="65"/>
  <c r="AK12" i="65"/>
  <c r="AI12" i="65"/>
  <c r="AG12" i="65"/>
  <c r="AE12" i="65"/>
  <c r="AC12" i="65"/>
  <c r="AA12" i="65"/>
  <c r="Y12" i="65"/>
  <c r="W12" i="65"/>
  <c r="AJ11" i="65"/>
  <c r="AH11" i="65"/>
  <c r="AF11" i="65"/>
  <c r="AD11" i="65"/>
  <c r="AB11" i="65"/>
  <c r="AD35" i="65"/>
  <c r="Z35" i="65"/>
  <c r="AK34" i="65"/>
  <c r="AG34" i="65"/>
  <c r="AC34" i="65"/>
  <c r="Y34" i="65"/>
  <c r="AJ33" i="65"/>
  <c r="AF33" i="65"/>
  <c r="AB33" i="65"/>
  <c r="X33" i="65"/>
  <c r="AI32" i="65"/>
  <c r="AE32" i="65"/>
  <c r="AB32" i="65"/>
  <c r="Z32" i="65"/>
  <c r="X32" i="65"/>
  <c r="AK31" i="65"/>
  <c r="AI31" i="65"/>
  <c r="AG31" i="65"/>
  <c r="AE31" i="65"/>
  <c r="AC31" i="65"/>
  <c r="AA31" i="65"/>
  <c r="Y31" i="65"/>
  <c r="W31" i="65"/>
  <c r="AJ30" i="65"/>
  <c r="AH30" i="65"/>
  <c r="AF30" i="65"/>
  <c r="AD30" i="65"/>
  <c r="AB30" i="65"/>
  <c r="Z30" i="65"/>
  <c r="X30" i="65"/>
  <c r="AK29" i="65"/>
  <c r="AI29" i="65"/>
  <c r="AG29" i="65"/>
  <c r="AE29" i="65"/>
  <c r="AC29" i="65"/>
  <c r="AA29" i="65"/>
  <c r="Y29" i="65"/>
  <c r="W29" i="65"/>
  <c r="AJ28" i="65"/>
  <c r="AH28" i="65"/>
  <c r="AF28" i="65"/>
  <c r="AD28" i="65"/>
  <c r="AB28" i="65"/>
  <c r="Z28" i="65"/>
  <c r="X28" i="65"/>
  <c r="AK27" i="65"/>
  <c r="AI27" i="65"/>
  <c r="AG27" i="65"/>
  <c r="AE27" i="65"/>
  <c r="AC27" i="65"/>
  <c r="AA27" i="65"/>
  <c r="Y27" i="65"/>
  <c r="W27" i="65"/>
  <c r="AJ26" i="65"/>
  <c r="AH26" i="65"/>
  <c r="AF26" i="65"/>
  <c r="AD26" i="65"/>
  <c r="AB26" i="65"/>
  <c r="Z26" i="65"/>
  <c r="X26" i="65"/>
  <c r="AK25" i="65"/>
  <c r="AI25" i="65"/>
  <c r="AG25" i="65"/>
  <c r="AE25" i="65"/>
  <c r="AC25" i="65"/>
  <c r="AA25" i="65"/>
  <c r="Y25" i="65"/>
  <c r="W25" i="65"/>
  <c r="AJ24" i="65"/>
  <c r="AH24" i="65"/>
  <c r="AF24" i="65"/>
  <c r="AD24" i="65"/>
  <c r="AB24" i="65"/>
  <c r="Z24" i="65"/>
  <c r="X24" i="65"/>
  <c r="AK23" i="65"/>
  <c r="AI23" i="65"/>
  <c r="AG23" i="65"/>
  <c r="AE23" i="65"/>
  <c r="AC23" i="65"/>
  <c r="AA23" i="65"/>
  <c r="Y23" i="65"/>
  <c r="W23" i="65"/>
  <c r="AJ22" i="65"/>
  <c r="AH22" i="65"/>
  <c r="AF22" i="65"/>
  <c r="AD22" i="65"/>
  <c r="AB22" i="65"/>
  <c r="Z22" i="65"/>
  <c r="X22" i="65"/>
  <c r="AK21" i="65"/>
  <c r="AI21" i="65"/>
  <c r="AG21" i="65"/>
  <c r="AE21" i="65"/>
  <c r="AC21" i="65"/>
  <c r="AA21" i="65"/>
  <c r="Y21" i="65"/>
  <c r="W21" i="65"/>
  <c r="AJ20" i="65"/>
  <c r="AH20" i="65"/>
  <c r="AF20" i="65"/>
  <c r="AD20" i="65"/>
  <c r="AB20" i="65"/>
  <c r="Z20" i="65"/>
  <c r="X20" i="65"/>
  <c r="AK19" i="65"/>
  <c r="AI19" i="65"/>
  <c r="AG19" i="65"/>
  <c r="AE19" i="65"/>
  <c r="AC19" i="65"/>
  <c r="AA19" i="65"/>
  <c r="Y19" i="65"/>
  <c r="W19" i="65"/>
  <c r="AJ18" i="65"/>
  <c r="AH18" i="65"/>
  <c r="AF18" i="65"/>
  <c r="AD18" i="65"/>
  <c r="AB18" i="65"/>
  <c r="Z18" i="65"/>
  <c r="X18" i="65"/>
  <c r="AK17" i="65"/>
  <c r="AI17" i="65"/>
  <c r="AG17" i="65"/>
  <c r="AE17" i="65"/>
  <c r="AC17" i="65"/>
  <c r="AA17" i="65"/>
  <c r="Y17" i="65"/>
  <c r="W17" i="65"/>
  <c r="AJ16" i="65"/>
  <c r="AH16" i="65"/>
  <c r="AF16" i="65"/>
  <c r="AD16" i="65"/>
  <c r="AB16" i="65"/>
  <c r="Z16" i="65"/>
  <c r="X16" i="65"/>
  <c r="AK15" i="65"/>
  <c r="AI15" i="65"/>
  <c r="AG15" i="65"/>
  <c r="AE15" i="65"/>
  <c r="AC15" i="65"/>
  <c r="AA15" i="65"/>
  <c r="Y15" i="65"/>
  <c r="W15" i="65"/>
  <c r="AJ14" i="65"/>
  <c r="AH14" i="65"/>
  <c r="AF14" i="65"/>
  <c r="AD14" i="65"/>
  <c r="AB14" i="65"/>
  <c r="Z14" i="65"/>
  <c r="X14" i="65"/>
  <c r="AK13" i="65"/>
  <c r="AI13" i="65"/>
  <c r="AG13" i="65"/>
  <c r="AC13" i="65"/>
  <c r="Y13" i="65"/>
  <c r="AJ12" i="65"/>
  <c r="AF12" i="65"/>
  <c r="AB12" i="65"/>
  <c r="X12" i="65"/>
  <c r="AI11" i="65"/>
  <c r="AE11" i="65"/>
  <c r="AA11" i="65"/>
  <c r="Y11" i="65"/>
  <c r="W11" i="65"/>
  <c r="AJ10" i="65"/>
  <c r="AH10" i="65"/>
  <c r="AF10" i="65"/>
  <c r="AD10" i="65"/>
  <c r="AB10" i="65"/>
  <c r="Z10" i="65"/>
  <c r="X10" i="65"/>
  <c r="AH9" i="65"/>
  <c r="AF9" i="65"/>
  <c r="AD9" i="65"/>
  <c r="AB9" i="65"/>
  <c r="Z9" i="65"/>
  <c r="X9" i="65"/>
  <c r="AH8" i="65"/>
  <c r="AF8" i="65"/>
  <c r="AD8" i="65"/>
  <c r="AB8" i="65"/>
  <c r="Z8" i="65"/>
  <c r="X8" i="65"/>
  <c r="AG7" i="65"/>
  <c r="AE7" i="65"/>
  <c r="AC7" i="65"/>
  <c r="AA7" i="65"/>
  <c r="Y7" i="65"/>
  <c r="W7" i="65"/>
  <c r="AE6" i="65"/>
  <c r="AC6" i="65"/>
  <c r="AA6" i="65"/>
  <c r="Y6" i="65"/>
  <c r="W6" i="65"/>
  <c r="W5" i="65" s="1"/>
  <c r="AE13" i="65"/>
  <c r="AA13" i="65"/>
  <c r="W13" i="65"/>
  <c r="AH12" i="65"/>
  <c r="AD12" i="65"/>
  <c r="Z12" i="65"/>
  <c r="AK11" i="65"/>
  <c r="AG11" i="65"/>
  <c r="AC11" i="65"/>
  <c r="Z11" i="65"/>
  <c r="X11" i="65"/>
  <c r="AK10" i="65"/>
  <c r="AI10" i="65"/>
  <c r="AG10" i="65"/>
  <c r="AE10" i="65"/>
  <c r="AC10" i="65"/>
  <c r="AA10" i="65"/>
  <c r="Y10" i="65"/>
  <c r="W10" i="65"/>
  <c r="AG9" i="65"/>
  <c r="AE9" i="65"/>
  <c r="AC9" i="65"/>
  <c r="AA9" i="65"/>
  <c r="Y9" i="65"/>
  <c r="W9" i="65"/>
  <c r="AG8" i="65"/>
  <c r="AE8" i="65"/>
  <c r="AC8" i="65"/>
  <c r="AA8" i="65"/>
  <c r="Y8" i="65"/>
  <c r="W8" i="65"/>
  <c r="AF7" i="65"/>
  <c r="AD7" i="65"/>
  <c r="AB7" i="65"/>
  <c r="Z7" i="65"/>
  <c r="X7" i="65"/>
  <c r="AF6" i="65"/>
  <c r="AD6" i="65"/>
  <c r="AB6" i="65"/>
  <c r="Z6" i="65"/>
  <c r="X6" i="65"/>
  <c r="AJ52" i="98"/>
  <c r="AH52" i="98"/>
  <c r="AF52" i="98"/>
  <c r="AD52" i="98"/>
  <c r="AB52" i="98"/>
  <c r="Z52" i="98"/>
  <c r="X52" i="98"/>
  <c r="AK51" i="98"/>
  <c r="AI51" i="98"/>
  <c r="AG51" i="98"/>
  <c r="AE51" i="98"/>
  <c r="AC51" i="98"/>
  <c r="AA51" i="98"/>
  <c r="Y51" i="98"/>
  <c r="W51" i="98"/>
  <c r="AJ50" i="98"/>
  <c r="AH50" i="98"/>
  <c r="AF50" i="98"/>
  <c r="AD50" i="98"/>
  <c r="AB50" i="98"/>
  <c r="Z50" i="98"/>
  <c r="X50" i="98"/>
  <c r="AK49" i="98"/>
  <c r="AI49" i="98"/>
  <c r="AG49" i="98"/>
  <c r="AE49" i="98"/>
  <c r="AC49" i="98"/>
  <c r="AA49" i="98"/>
  <c r="Y49" i="98"/>
  <c r="W49" i="98"/>
  <c r="AJ48" i="98"/>
  <c r="AH48" i="98"/>
  <c r="AF48" i="98"/>
  <c r="AD48" i="98"/>
  <c r="AB48" i="98"/>
  <c r="Z48" i="98"/>
  <c r="X48" i="98"/>
  <c r="AK47" i="98"/>
  <c r="AI47" i="98"/>
  <c r="AG47" i="98"/>
  <c r="AE47" i="98"/>
  <c r="AC47" i="98"/>
  <c r="AA47" i="98"/>
  <c r="Y47" i="98"/>
  <c r="W47" i="98"/>
  <c r="AJ46" i="98"/>
  <c r="AH46" i="98"/>
  <c r="AF46" i="98"/>
  <c r="AD46" i="98"/>
  <c r="AB46" i="98"/>
  <c r="Z46" i="98"/>
  <c r="X46" i="98"/>
  <c r="AK45" i="98"/>
  <c r="AI45" i="98"/>
  <c r="AG45" i="98"/>
  <c r="AE45" i="98"/>
  <c r="AC45" i="98"/>
  <c r="AA45" i="98"/>
  <c r="Y45" i="98"/>
  <c r="W45" i="98"/>
  <c r="AJ44" i="98"/>
  <c r="AH44" i="98"/>
  <c r="AF44" i="98"/>
  <c r="AD44" i="98"/>
  <c r="AB44" i="98"/>
  <c r="Z44" i="98"/>
  <c r="X44" i="98"/>
  <c r="AK43" i="98"/>
  <c r="AI43" i="98"/>
  <c r="AG43" i="98"/>
  <c r="AE43" i="98"/>
  <c r="AC43" i="98"/>
  <c r="AA43" i="98"/>
  <c r="Y43" i="98"/>
  <c r="W43" i="98"/>
  <c r="AJ42" i="98"/>
  <c r="AH42" i="98"/>
  <c r="AF42" i="98"/>
  <c r="AD42" i="98"/>
  <c r="AB42" i="98"/>
  <c r="Z42" i="98"/>
  <c r="X42" i="98"/>
  <c r="AK41" i="98"/>
  <c r="AI41" i="98"/>
  <c r="AG41" i="98"/>
  <c r="AK52" i="98"/>
  <c r="AG52" i="98"/>
  <c r="AC52" i="98"/>
  <c r="Y52" i="98"/>
  <c r="AJ51" i="98"/>
  <c r="AF51" i="98"/>
  <c r="AB51" i="98"/>
  <c r="X51" i="98"/>
  <c r="AI50" i="98"/>
  <c r="AE50" i="98"/>
  <c r="AA50" i="98"/>
  <c r="W50" i="98"/>
  <c r="AH49" i="98"/>
  <c r="AD49" i="98"/>
  <c r="Z49" i="98"/>
  <c r="AK48" i="98"/>
  <c r="AG48" i="98"/>
  <c r="AC48" i="98"/>
  <c r="Y48" i="98"/>
  <c r="AJ47" i="98"/>
  <c r="AF47" i="98"/>
  <c r="AB47" i="98"/>
  <c r="X47" i="98"/>
  <c r="AI46" i="98"/>
  <c r="AE46" i="98"/>
  <c r="AA46" i="98"/>
  <c r="W46" i="98"/>
  <c r="AH45" i="98"/>
  <c r="AD45" i="98"/>
  <c r="Z45" i="98"/>
  <c r="AK44" i="98"/>
  <c r="AG44" i="98"/>
  <c r="AC44" i="98"/>
  <c r="Y44" i="98"/>
  <c r="AJ43" i="98"/>
  <c r="AF43" i="98"/>
  <c r="AB43" i="98"/>
  <c r="X43" i="98"/>
  <c r="AI42" i="98"/>
  <c r="AE42" i="98"/>
  <c r="AA42" i="98"/>
  <c r="W42" i="98"/>
  <c r="AH41" i="98"/>
  <c r="AE41" i="98"/>
  <c r="AC41" i="98"/>
  <c r="AA41" i="98"/>
  <c r="Y41" i="98"/>
  <c r="W41" i="98"/>
  <c r="AJ40" i="98"/>
  <c r="AH40" i="98"/>
  <c r="AF40" i="98"/>
  <c r="AD40" i="98"/>
  <c r="AB40" i="98"/>
  <c r="Z40" i="98"/>
  <c r="X40" i="98"/>
  <c r="AK39" i="98"/>
  <c r="AI39" i="98"/>
  <c r="AG39" i="98"/>
  <c r="AE39" i="98"/>
  <c r="AC39" i="98"/>
  <c r="AA39" i="98"/>
  <c r="Y39" i="98"/>
  <c r="W39" i="98"/>
  <c r="AJ38" i="98"/>
  <c r="AH38" i="98"/>
  <c r="AF38" i="98"/>
  <c r="AD38" i="98"/>
  <c r="AB38" i="98"/>
  <c r="Z38" i="98"/>
  <c r="X38" i="98"/>
  <c r="AK37" i="98"/>
  <c r="AI37" i="98"/>
  <c r="AG37" i="98"/>
  <c r="AE37" i="98"/>
  <c r="AC37" i="98"/>
  <c r="AA37" i="98"/>
  <c r="Y37" i="98"/>
  <c r="W37" i="98"/>
  <c r="AJ36" i="98"/>
  <c r="AH36" i="98"/>
  <c r="AF36" i="98"/>
  <c r="AD36" i="98"/>
  <c r="AB36" i="98"/>
  <c r="Z36" i="98"/>
  <c r="X36" i="98"/>
  <c r="AK35" i="98"/>
  <c r="AI35" i="98"/>
  <c r="AG35" i="98"/>
  <c r="AE35" i="98"/>
  <c r="AC35" i="98"/>
  <c r="AI52" i="98"/>
  <c r="AE52" i="98"/>
  <c r="AA52" i="98"/>
  <c r="W52" i="98"/>
  <c r="AH51" i="98"/>
  <c r="AD51" i="98"/>
  <c r="Z51" i="98"/>
  <c r="AK50" i="98"/>
  <c r="AG50" i="98"/>
  <c r="AC50" i="98"/>
  <c r="Y50" i="98"/>
  <c r="AJ49" i="98"/>
  <c r="AF49" i="98"/>
  <c r="AB49" i="98"/>
  <c r="X49" i="98"/>
  <c r="AI48" i="98"/>
  <c r="AE48" i="98"/>
  <c r="AA48" i="98"/>
  <c r="W48" i="98"/>
  <c r="AH47" i="98"/>
  <c r="AD47" i="98"/>
  <c r="Z47" i="98"/>
  <c r="AK46" i="98"/>
  <c r="AG46" i="98"/>
  <c r="AC46" i="98"/>
  <c r="Y46" i="98"/>
  <c r="AJ45" i="98"/>
  <c r="AF45" i="98"/>
  <c r="AB45" i="98"/>
  <c r="X45" i="98"/>
  <c r="AI44" i="98"/>
  <c r="AE44" i="98"/>
  <c r="AA44" i="98"/>
  <c r="W44" i="98"/>
  <c r="AH43" i="98"/>
  <c r="AD43" i="98"/>
  <c r="Z43" i="98"/>
  <c r="AK42" i="98"/>
  <c r="AG42" i="98"/>
  <c r="AC42" i="98"/>
  <c r="Y42" i="98"/>
  <c r="AJ41" i="98"/>
  <c r="AF41" i="98"/>
  <c r="AD41" i="98"/>
  <c r="AB41" i="98"/>
  <c r="Z41" i="98"/>
  <c r="X41" i="98"/>
  <c r="AK40" i="98"/>
  <c r="AI40" i="98"/>
  <c r="AG40" i="98"/>
  <c r="AE40" i="98"/>
  <c r="AC40" i="98"/>
  <c r="AA40" i="98"/>
  <c r="Y40" i="98"/>
  <c r="W40" i="98"/>
  <c r="AJ39" i="98"/>
  <c r="AH39" i="98"/>
  <c r="AF39" i="98"/>
  <c r="AD39" i="98"/>
  <c r="AB39" i="98"/>
  <c r="Z39" i="98"/>
  <c r="X39" i="98"/>
  <c r="AK38" i="98"/>
  <c r="AI38" i="98"/>
  <c r="AG38" i="98"/>
  <c r="AE38" i="98"/>
  <c r="AC38" i="98"/>
  <c r="AA38" i="98"/>
  <c r="Y38" i="98"/>
  <c r="W38" i="98"/>
  <c r="AJ37" i="98"/>
  <c r="AH37" i="98"/>
  <c r="AF37" i="98"/>
  <c r="AD37" i="98"/>
  <c r="AB37" i="98"/>
  <c r="Z37" i="98"/>
  <c r="X37" i="98"/>
  <c r="AK36" i="98"/>
  <c r="AI36" i="98"/>
  <c r="AG36" i="98"/>
  <c r="AE36" i="98"/>
  <c r="AC36" i="98"/>
  <c r="AA36" i="98"/>
  <c r="Y36" i="98"/>
  <c r="W36" i="98"/>
  <c r="AJ35" i="98"/>
  <c r="AF35" i="98"/>
  <c r="AB35" i="98"/>
  <c r="Z35" i="98"/>
  <c r="X35" i="98"/>
  <c r="AK34" i="98"/>
  <c r="AI34" i="98"/>
  <c r="AG34" i="98"/>
  <c r="AE34" i="98"/>
  <c r="AC34" i="98"/>
  <c r="AA34" i="98"/>
  <c r="Y34" i="98"/>
  <c r="W34" i="98"/>
  <c r="AJ33" i="98"/>
  <c r="AH33" i="98"/>
  <c r="AF33" i="98"/>
  <c r="AD33" i="98"/>
  <c r="AB33" i="98"/>
  <c r="Z33" i="98"/>
  <c r="X33" i="98"/>
  <c r="AK32" i="98"/>
  <c r="AI32" i="98"/>
  <c r="AG32" i="98"/>
  <c r="AE32" i="98"/>
  <c r="AC32" i="98"/>
  <c r="AA32" i="98"/>
  <c r="Y32" i="98"/>
  <c r="W32" i="98"/>
  <c r="AJ31" i="98"/>
  <c r="AH31" i="98"/>
  <c r="AF31" i="98"/>
  <c r="AD31" i="98"/>
  <c r="AB31" i="98"/>
  <c r="Z31" i="98"/>
  <c r="X31" i="98"/>
  <c r="AK30" i="98"/>
  <c r="AI30" i="98"/>
  <c r="AG30" i="98"/>
  <c r="AE30" i="98"/>
  <c r="AC30" i="98"/>
  <c r="AA30" i="98"/>
  <c r="Y30" i="98"/>
  <c r="W30" i="98"/>
  <c r="AJ29" i="98"/>
  <c r="AH29" i="98"/>
  <c r="AF29" i="98"/>
  <c r="AD29" i="98"/>
  <c r="AB29" i="98"/>
  <c r="Z29" i="98"/>
  <c r="X29" i="98"/>
  <c r="AK28" i="98"/>
  <c r="AI28" i="98"/>
  <c r="AG28" i="98"/>
  <c r="AE28" i="98"/>
  <c r="AC28" i="98"/>
  <c r="AA28" i="98"/>
  <c r="Y28" i="98"/>
  <c r="W28" i="98"/>
  <c r="AJ27" i="98"/>
  <c r="AH27" i="98"/>
  <c r="AF27" i="98"/>
  <c r="AD27" i="98"/>
  <c r="AB27" i="98"/>
  <c r="Z27" i="98"/>
  <c r="X27" i="98"/>
  <c r="AK26" i="98"/>
  <c r="AI26" i="98"/>
  <c r="AG26" i="98"/>
  <c r="AE26" i="98"/>
  <c r="AC26" i="98"/>
  <c r="AA26" i="98"/>
  <c r="Y26" i="98"/>
  <c r="W26" i="98"/>
  <c r="AJ25" i="98"/>
  <c r="AH25" i="98"/>
  <c r="AF25" i="98"/>
  <c r="AD25" i="98"/>
  <c r="AB25" i="98"/>
  <c r="Z25" i="98"/>
  <c r="X25" i="98"/>
  <c r="AK24" i="98"/>
  <c r="AI24" i="98"/>
  <c r="AG24" i="98"/>
  <c r="AE24" i="98"/>
  <c r="AC24" i="98"/>
  <c r="AA24" i="98"/>
  <c r="Y24" i="98"/>
  <c r="W24" i="98"/>
  <c r="AJ23" i="98"/>
  <c r="AH23" i="98"/>
  <c r="AF23" i="98"/>
  <c r="AD23" i="98"/>
  <c r="AB23" i="98"/>
  <c r="Z23" i="98"/>
  <c r="X23" i="98"/>
  <c r="AK22" i="98"/>
  <c r="AI22" i="98"/>
  <c r="AG22" i="98"/>
  <c r="AE22" i="98"/>
  <c r="AC22" i="98"/>
  <c r="AA22" i="98"/>
  <c r="Y22" i="98"/>
  <c r="W22" i="98"/>
  <c r="AJ21" i="98"/>
  <c r="AH21" i="98"/>
  <c r="AF21" i="98"/>
  <c r="AD21" i="98"/>
  <c r="AB21" i="98"/>
  <c r="Z21" i="98"/>
  <c r="X21" i="98"/>
  <c r="AK20" i="98"/>
  <c r="AI20" i="98"/>
  <c r="AG20" i="98"/>
  <c r="AE20" i="98"/>
  <c r="AC20" i="98"/>
  <c r="AA20" i="98"/>
  <c r="Y20" i="98"/>
  <c r="W20" i="98"/>
  <c r="AJ19" i="98"/>
  <c r="AH19" i="98"/>
  <c r="AF19" i="98"/>
  <c r="AD19" i="98"/>
  <c r="AB19" i="98"/>
  <c r="Z19" i="98"/>
  <c r="X19" i="98"/>
  <c r="AK18" i="98"/>
  <c r="AI18" i="98"/>
  <c r="AG18" i="98"/>
  <c r="AE18" i="98"/>
  <c r="AC18" i="98"/>
  <c r="AA18" i="98"/>
  <c r="Y18" i="98"/>
  <c r="W18" i="98"/>
  <c r="AJ17" i="98"/>
  <c r="AH17" i="98"/>
  <c r="AF17" i="98"/>
  <c r="AD17" i="98"/>
  <c r="AB17" i="98"/>
  <c r="Z17" i="98"/>
  <c r="X17" i="98"/>
  <c r="AK16" i="98"/>
  <c r="AI16" i="98"/>
  <c r="AG16" i="98"/>
  <c r="AE16" i="98"/>
  <c r="AC16" i="98"/>
  <c r="AA16" i="98"/>
  <c r="Y16" i="98"/>
  <c r="W16" i="98"/>
  <c r="AJ15" i="98"/>
  <c r="AH15" i="98"/>
  <c r="AF15" i="98"/>
  <c r="AD15" i="98"/>
  <c r="AB15" i="98"/>
  <c r="Z15" i="98"/>
  <c r="X15" i="98"/>
  <c r="AK14" i="98"/>
  <c r="AI14" i="98"/>
  <c r="AG14" i="98"/>
  <c r="AE14" i="98"/>
  <c r="AC14" i="98"/>
  <c r="AA14" i="98"/>
  <c r="Y14" i="98"/>
  <c r="W14" i="98"/>
  <c r="AJ13" i="98"/>
  <c r="AH13" i="98"/>
  <c r="AF13" i="98"/>
  <c r="AD13" i="98"/>
  <c r="AB13" i="98"/>
  <c r="Z13" i="98"/>
  <c r="X13" i="98"/>
  <c r="AH35" i="98"/>
  <c r="AD35" i="98"/>
  <c r="AA35" i="98"/>
  <c r="Y35" i="98"/>
  <c r="W35" i="98"/>
  <c r="AJ34" i="98"/>
  <c r="AH34" i="98"/>
  <c r="AF34" i="98"/>
  <c r="AD34" i="98"/>
  <c r="AB34" i="98"/>
  <c r="Z34" i="98"/>
  <c r="X34" i="98"/>
  <c r="AK33" i="98"/>
  <c r="AI33" i="98"/>
  <c r="AG33" i="98"/>
  <c r="AE33" i="98"/>
  <c r="AC33" i="98"/>
  <c r="AA33" i="98"/>
  <c r="Y33" i="98"/>
  <c r="W33" i="98"/>
  <c r="AJ32" i="98"/>
  <c r="AH32" i="98"/>
  <c r="AF32" i="98"/>
  <c r="AD32" i="98"/>
  <c r="AB32" i="98"/>
  <c r="Z32" i="98"/>
  <c r="X32" i="98"/>
  <c r="AK31" i="98"/>
  <c r="AI31" i="98"/>
  <c r="AG31" i="98"/>
  <c r="AE31" i="98"/>
  <c r="AC31" i="98"/>
  <c r="AA31" i="98"/>
  <c r="Y31" i="98"/>
  <c r="W31" i="98"/>
  <c r="AJ30" i="98"/>
  <c r="AH30" i="98"/>
  <c r="AF30" i="98"/>
  <c r="AD30" i="98"/>
  <c r="AB30" i="98"/>
  <c r="Z30" i="98"/>
  <c r="X30" i="98"/>
  <c r="AK29" i="98"/>
  <c r="AI29" i="98"/>
  <c r="AG29" i="98"/>
  <c r="AE29" i="98"/>
  <c r="AC29" i="98"/>
  <c r="AA29" i="98"/>
  <c r="Y29" i="98"/>
  <c r="W29" i="98"/>
  <c r="AJ28" i="98"/>
  <c r="AH28" i="98"/>
  <c r="AF28" i="98"/>
  <c r="AD28" i="98"/>
  <c r="AB28" i="98"/>
  <c r="Z28" i="98"/>
  <c r="X28" i="98"/>
  <c r="AK27" i="98"/>
  <c r="AI27" i="98"/>
  <c r="AG27" i="98"/>
  <c r="AE27" i="98"/>
  <c r="AC27" i="98"/>
  <c r="AA27" i="98"/>
  <c r="Y27" i="98"/>
  <c r="W27" i="98"/>
  <c r="AJ26" i="98"/>
  <c r="AH26" i="98"/>
  <c r="AF26" i="98"/>
  <c r="AD26" i="98"/>
  <c r="AB26" i="98"/>
  <c r="Z26" i="98"/>
  <c r="X26" i="98"/>
  <c r="AK25" i="98"/>
  <c r="AI25" i="98"/>
  <c r="AG25" i="98"/>
  <c r="AE25" i="98"/>
  <c r="AC25" i="98"/>
  <c r="AA25" i="98"/>
  <c r="Y25" i="98"/>
  <c r="W25" i="98"/>
  <c r="AJ24" i="98"/>
  <c r="AH24" i="98"/>
  <c r="AF24" i="98"/>
  <c r="AD24" i="98"/>
  <c r="AB24" i="98"/>
  <c r="Z24" i="98"/>
  <c r="X24" i="98"/>
  <c r="AK23" i="98"/>
  <c r="AI23" i="98"/>
  <c r="AG23" i="98"/>
  <c r="AE23" i="98"/>
  <c r="AC23" i="98"/>
  <c r="AA23" i="98"/>
  <c r="Y23" i="98"/>
  <c r="W23" i="98"/>
  <c r="AJ22" i="98"/>
  <c r="AH22" i="98"/>
  <c r="AF22" i="98"/>
  <c r="AD22" i="98"/>
  <c r="AB22" i="98"/>
  <c r="Z22" i="98"/>
  <c r="X22" i="98"/>
  <c r="AK21" i="98"/>
  <c r="AI21" i="98"/>
  <c r="AG21" i="98"/>
  <c r="AE21" i="98"/>
  <c r="AC21" i="98"/>
  <c r="AA21" i="98"/>
  <c r="Y21" i="98"/>
  <c r="W21" i="98"/>
  <c r="AJ20" i="98"/>
  <c r="AH20" i="98"/>
  <c r="AF20" i="98"/>
  <c r="AD20" i="98"/>
  <c r="AB20" i="98"/>
  <c r="Z20" i="98"/>
  <c r="X20" i="98"/>
  <c r="AK19" i="98"/>
  <c r="AI19" i="98"/>
  <c r="AG19" i="98"/>
  <c r="AE19" i="98"/>
  <c r="AC19" i="98"/>
  <c r="AA19" i="98"/>
  <c r="Y19" i="98"/>
  <c r="W19" i="98"/>
  <c r="AJ18" i="98"/>
  <c r="AH18" i="98"/>
  <c r="AF18" i="98"/>
  <c r="AD18" i="98"/>
  <c r="AB18" i="98"/>
  <c r="Z18" i="98"/>
  <c r="X18" i="98"/>
  <c r="AK17" i="98"/>
  <c r="AI17" i="98"/>
  <c r="AG17" i="98"/>
  <c r="AE17" i="98"/>
  <c r="AC17" i="98"/>
  <c r="AA17" i="98"/>
  <c r="Y17" i="98"/>
  <c r="W17" i="98"/>
  <c r="AJ16" i="98"/>
  <c r="AH16" i="98"/>
  <c r="AF16" i="98"/>
  <c r="AD16" i="98"/>
  <c r="AB16" i="98"/>
  <c r="Z16" i="98"/>
  <c r="X16" i="98"/>
  <c r="AK15" i="98"/>
  <c r="AI15" i="98"/>
  <c r="AG15" i="98"/>
  <c r="AE15" i="98"/>
  <c r="AC15" i="98"/>
  <c r="AA15" i="98"/>
  <c r="Y15" i="98"/>
  <c r="W15" i="98"/>
  <c r="AJ14" i="98"/>
  <c r="AH14" i="98"/>
  <c r="AF14" i="98"/>
  <c r="AB14" i="98"/>
  <c r="X14" i="98"/>
  <c r="AI13" i="98"/>
  <c r="AE13" i="98"/>
  <c r="AA13" i="98"/>
  <c r="W13" i="98"/>
  <c r="AJ12" i="98"/>
  <c r="AH12" i="98"/>
  <c r="AF12" i="98"/>
  <c r="AD12" i="98"/>
  <c r="AB12" i="98"/>
  <c r="Z12" i="98"/>
  <c r="X12" i="98"/>
  <c r="AK11" i="98"/>
  <c r="AI11" i="98"/>
  <c r="AG11" i="98"/>
  <c r="AE11" i="98"/>
  <c r="AC11" i="98"/>
  <c r="AA11" i="98"/>
  <c r="Y11" i="98"/>
  <c r="W11" i="98"/>
  <c r="AJ10" i="98"/>
  <c r="AH10" i="98"/>
  <c r="AF10" i="98"/>
  <c r="AD10" i="98"/>
  <c r="AB10" i="98"/>
  <c r="Z10" i="98"/>
  <c r="X10" i="98"/>
  <c r="AH9" i="98"/>
  <c r="AF9" i="98"/>
  <c r="AD9" i="98"/>
  <c r="AB9" i="98"/>
  <c r="Z9" i="98"/>
  <c r="X9" i="98"/>
  <c r="AH8" i="98"/>
  <c r="AF8" i="98"/>
  <c r="AD8" i="98"/>
  <c r="AB8" i="98"/>
  <c r="Z8" i="98"/>
  <c r="X8" i="98"/>
  <c r="AG7" i="98"/>
  <c r="AE7" i="98"/>
  <c r="AC7" i="98"/>
  <c r="AA7" i="98"/>
  <c r="Y7" i="98"/>
  <c r="W7" i="98"/>
  <c r="AE6" i="98"/>
  <c r="AC6" i="98"/>
  <c r="AA6" i="98"/>
  <c r="Y6" i="98"/>
  <c r="W6" i="98"/>
  <c r="W5" i="98" s="1"/>
  <c r="AD14" i="98"/>
  <c r="Z14" i="98"/>
  <c r="AK13" i="98"/>
  <c r="AG13" i="98"/>
  <c r="AC13" i="98"/>
  <c r="Y13" i="98"/>
  <c r="AK12" i="98"/>
  <c r="AI12" i="98"/>
  <c r="AG12" i="98"/>
  <c r="AE12" i="98"/>
  <c r="AC12" i="98"/>
  <c r="AA12" i="98"/>
  <c r="Y12" i="98"/>
  <c r="W12" i="98"/>
  <c r="AJ11" i="98"/>
  <c r="AH11" i="98"/>
  <c r="AF11" i="98"/>
  <c r="AD11" i="98"/>
  <c r="AB11" i="98"/>
  <c r="Z11" i="98"/>
  <c r="X11" i="98"/>
  <c r="AK10" i="98"/>
  <c r="AI10" i="98"/>
  <c r="AG10" i="98"/>
  <c r="AE10" i="98"/>
  <c r="AC10" i="98"/>
  <c r="AA10" i="98"/>
  <c r="Y10" i="98"/>
  <c r="W10" i="98"/>
  <c r="AG9" i="98"/>
  <c r="AE9" i="98"/>
  <c r="AC9" i="98"/>
  <c r="AA9" i="98"/>
  <c r="Y9" i="98"/>
  <c r="W9" i="98"/>
  <c r="AG8" i="98"/>
  <c r="AE8" i="98"/>
  <c r="AC8" i="98"/>
  <c r="AA8" i="98"/>
  <c r="Y8" i="98"/>
  <c r="W8" i="98"/>
  <c r="AF7" i="98"/>
  <c r="AD7" i="98"/>
  <c r="AB7" i="98"/>
  <c r="Z7" i="98"/>
  <c r="X7" i="98"/>
  <c r="AF6" i="98"/>
  <c r="AD6" i="98"/>
  <c r="AB6" i="98"/>
  <c r="Z6" i="98"/>
  <c r="X6" i="98"/>
  <c r="AJ52" i="62"/>
  <c r="AH52" i="62"/>
  <c r="AF52" i="62"/>
  <c r="AD52" i="62"/>
  <c r="AB52" i="62"/>
  <c r="Z52" i="62"/>
  <c r="X52" i="62"/>
  <c r="AK51" i="62"/>
  <c r="AI51" i="62"/>
  <c r="AG51" i="62"/>
  <c r="AE51" i="62"/>
  <c r="AC51" i="62"/>
  <c r="AK52" i="62"/>
  <c r="AI52" i="62"/>
  <c r="AG52" i="62"/>
  <c r="AE52" i="62"/>
  <c r="AC52" i="62"/>
  <c r="AA52" i="62"/>
  <c r="Y52" i="62"/>
  <c r="W52" i="62"/>
  <c r="AJ51" i="62"/>
  <c r="AH51" i="62"/>
  <c r="AF51" i="62"/>
  <c r="AD51" i="62"/>
  <c r="AB51" i="62"/>
  <c r="Z51" i="62"/>
  <c r="X51" i="62"/>
  <c r="AK50" i="62"/>
  <c r="AI50" i="62"/>
  <c r="AG50" i="62"/>
  <c r="AE50" i="62"/>
  <c r="AC50" i="62"/>
  <c r="AA50" i="62"/>
  <c r="Y50" i="62"/>
  <c r="W50" i="62"/>
  <c r="AJ49" i="62"/>
  <c r="AH49" i="62"/>
  <c r="AF49" i="62"/>
  <c r="AD49" i="62"/>
  <c r="AB49" i="62"/>
  <c r="Z49" i="62"/>
  <c r="X49" i="62"/>
  <c r="AK48" i="62"/>
  <c r="AI48" i="62"/>
  <c r="AG48" i="62"/>
  <c r="AE48" i="62"/>
  <c r="AC48" i="62"/>
  <c r="AA48" i="62"/>
  <c r="Y48" i="62"/>
  <c r="W48" i="62"/>
  <c r="AJ47" i="62"/>
  <c r="AH47" i="62"/>
  <c r="AF47" i="62"/>
  <c r="AD47" i="62"/>
  <c r="AB47" i="62"/>
  <c r="Z47" i="62"/>
  <c r="X47" i="62"/>
  <c r="AK46" i="62"/>
  <c r="AI46" i="62"/>
  <c r="AG46" i="62"/>
  <c r="AE46" i="62"/>
  <c r="AC46" i="62"/>
  <c r="AA46" i="62"/>
  <c r="Y46" i="62"/>
  <c r="W46" i="62"/>
  <c r="AJ45" i="62"/>
  <c r="AH45" i="62"/>
  <c r="AF45" i="62"/>
  <c r="AD45" i="62"/>
  <c r="AB45" i="62"/>
  <c r="Z45" i="62"/>
  <c r="X45" i="62"/>
  <c r="AK44" i="62"/>
  <c r="AI44" i="62"/>
  <c r="AG44" i="62"/>
  <c r="AE44" i="62"/>
  <c r="AC44" i="62"/>
  <c r="AA44" i="62"/>
  <c r="Y44" i="62"/>
  <c r="W44" i="62"/>
  <c r="AJ43" i="62"/>
  <c r="AH43" i="62"/>
  <c r="AF43" i="62"/>
  <c r="AD43" i="62"/>
  <c r="AB43" i="62"/>
  <c r="Z43" i="62"/>
  <c r="X43" i="62"/>
  <c r="AK42" i="62"/>
  <c r="AI42" i="62"/>
  <c r="AG42" i="62"/>
  <c r="AE42" i="62"/>
  <c r="AC42" i="62"/>
  <c r="AA42" i="62"/>
  <c r="Y42" i="62"/>
  <c r="W42" i="62"/>
  <c r="AJ41" i="62"/>
  <c r="Y51" i="62"/>
  <c r="AJ50" i="62"/>
  <c r="AF50" i="62"/>
  <c r="AB50" i="62"/>
  <c r="X50" i="62"/>
  <c r="AI49" i="62"/>
  <c r="AE49" i="62"/>
  <c r="AA49" i="62"/>
  <c r="W49" i="62"/>
  <c r="AH48" i="62"/>
  <c r="AD48" i="62"/>
  <c r="Z48" i="62"/>
  <c r="AK47" i="62"/>
  <c r="AG47" i="62"/>
  <c r="AC47" i="62"/>
  <c r="Y47" i="62"/>
  <c r="AJ46" i="62"/>
  <c r="AF46" i="62"/>
  <c r="AB46" i="62"/>
  <c r="X46" i="62"/>
  <c r="AI45" i="62"/>
  <c r="AE45" i="62"/>
  <c r="AA45" i="62"/>
  <c r="W45" i="62"/>
  <c r="AH44" i="62"/>
  <c r="AD44" i="62"/>
  <c r="Z44" i="62"/>
  <c r="AK43" i="62"/>
  <c r="AG43" i="62"/>
  <c r="AC43" i="62"/>
  <c r="Y43" i="62"/>
  <c r="AJ42" i="62"/>
  <c r="AF42" i="62"/>
  <c r="AB42" i="62"/>
  <c r="X42" i="62"/>
  <c r="AI41" i="62"/>
  <c r="AG41" i="62"/>
  <c r="AE41" i="62"/>
  <c r="AC41" i="62"/>
  <c r="AA41" i="62"/>
  <c r="Y41" i="62"/>
  <c r="W41" i="62"/>
  <c r="AJ40" i="62"/>
  <c r="AH40" i="62"/>
  <c r="AF40" i="62"/>
  <c r="AD40" i="62"/>
  <c r="AB40" i="62"/>
  <c r="Z40" i="62"/>
  <c r="X40" i="62"/>
  <c r="AK39" i="62"/>
  <c r="AI39" i="62"/>
  <c r="AG39" i="62"/>
  <c r="AE39" i="62"/>
  <c r="AC39" i="62"/>
  <c r="AA39" i="62"/>
  <c r="Y39" i="62"/>
  <c r="W39" i="62"/>
  <c r="AJ38" i="62"/>
  <c r="AH38" i="62"/>
  <c r="AF38" i="62"/>
  <c r="AD38" i="62"/>
  <c r="AB38" i="62"/>
  <c r="Z38" i="62"/>
  <c r="X38" i="62"/>
  <c r="AK37" i="62"/>
  <c r="AI37" i="62"/>
  <c r="AG37" i="62"/>
  <c r="AE37" i="62"/>
  <c r="AC37" i="62"/>
  <c r="AA37" i="62"/>
  <c r="Y37" i="62"/>
  <c r="W37" i="62"/>
  <c r="AJ36" i="62"/>
  <c r="AH36" i="62"/>
  <c r="AF36" i="62"/>
  <c r="AD36" i="62"/>
  <c r="AB36" i="62"/>
  <c r="Z36" i="62"/>
  <c r="X36" i="62"/>
  <c r="AK35" i="62"/>
  <c r="AI35" i="62"/>
  <c r="AG35" i="62"/>
  <c r="AE35" i="62"/>
  <c r="AC35" i="62"/>
  <c r="AA35" i="62"/>
  <c r="Y35" i="62"/>
  <c r="W35" i="62"/>
  <c r="AJ34" i="62"/>
  <c r="AH34" i="62"/>
  <c r="AF34" i="62"/>
  <c r="AD34" i="62"/>
  <c r="AB34" i="62"/>
  <c r="Z34" i="62"/>
  <c r="X34" i="62"/>
  <c r="AK33" i="62"/>
  <c r="AI33" i="62"/>
  <c r="AG33" i="62"/>
  <c r="AE33" i="62"/>
  <c r="AC33" i="62"/>
  <c r="AA33" i="62"/>
  <c r="Y33" i="62"/>
  <c r="W33" i="62"/>
  <c r="AJ32" i="62"/>
  <c r="AH32" i="62"/>
  <c r="AF32" i="62"/>
  <c r="AD32" i="62"/>
  <c r="AB32" i="62"/>
  <c r="Z32" i="62"/>
  <c r="X32" i="62"/>
  <c r="AK31" i="62"/>
  <c r="AI31" i="62"/>
  <c r="AG31" i="62"/>
  <c r="AE31" i="62"/>
  <c r="AC31" i="62"/>
  <c r="AA31" i="62"/>
  <c r="Y31" i="62"/>
  <c r="W31" i="62"/>
  <c r="AJ30" i="62"/>
  <c r="AH30" i="62"/>
  <c r="AF30" i="62"/>
  <c r="AD30" i="62"/>
  <c r="AB30" i="62"/>
  <c r="Z30" i="62"/>
  <c r="X30" i="62"/>
  <c r="AK29" i="62"/>
  <c r="AI29" i="62"/>
  <c r="AG29" i="62"/>
  <c r="AE29" i="62"/>
  <c r="AC29" i="62"/>
  <c r="AA29" i="62"/>
  <c r="Y29" i="62"/>
  <c r="W29" i="62"/>
  <c r="AJ28" i="62"/>
  <c r="AH28" i="62"/>
  <c r="AF28" i="62"/>
  <c r="AD28" i="62"/>
  <c r="AB28" i="62"/>
  <c r="Z28" i="62"/>
  <c r="X28" i="62"/>
  <c r="AK27" i="62"/>
  <c r="AI27" i="62"/>
  <c r="AG27" i="62"/>
  <c r="AE27" i="62"/>
  <c r="AC27" i="62"/>
  <c r="AA27" i="62"/>
  <c r="Y27" i="62"/>
  <c r="W27" i="62"/>
  <c r="AJ26" i="62"/>
  <c r="AH26" i="62"/>
  <c r="AF26" i="62"/>
  <c r="AD26" i="62"/>
  <c r="AB26" i="62"/>
  <c r="Z26" i="62"/>
  <c r="X26" i="62"/>
  <c r="AK25" i="62"/>
  <c r="AI25" i="62"/>
  <c r="AG25" i="62"/>
  <c r="AE25" i="62"/>
  <c r="AC25" i="62"/>
  <c r="AA25" i="62"/>
  <c r="Y25" i="62"/>
  <c r="W25" i="62"/>
  <c r="AJ24" i="62"/>
  <c r="AH24" i="62"/>
  <c r="AF24" i="62"/>
  <c r="AD24" i="62"/>
  <c r="AB24" i="62"/>
  <c r="Z24" i="62"/>
  <c r="X24" i="62"/>
  <c r="AK23" i="62"/>
  <c r="AA51" i="62"/>
  <c r="AH50" i="62"/>
  <c r="Z50" i="62"/>
  <c r="AG49" i="62"/>
  <c r="Y49" i="62"/>
  <c r="AF48" i="62"/>
  <c r="X48" i="62"/>
  <c r="AE47" i="62"/>
  <c r="W47" i="62"/>
  <c r="AD46" i="62"/>
  <c r="AK45" i="62"/>
  <c r="AC45" i="62"/>
  <c r="AJ44" i="62"/>
  <c r="AB44" i="62"/>
  <c r="AI43" i="62"/>
  <c r="AA43" i="62"/>
  <c r="AH42" i="62"/>
  <c r="Z42" i="62"/>
  <c r="AH41" i="62"/>
  <c r="AD41" i="62"/>
  <c r="Z41" i="62"/>
  <c r="AK40" i="62"/>
  <c r="AG40" i="62"/>
  <c r="AC40" i="62"/>
  <c r="Y40" i="62"/>
  <c r="AJ39" i="62"/>
  <c r="AF39" i="62"/>
  <c r="AB39" i="62"/>
  <c r="X39" i="62"/>
  <c r="AI38" i="62"/>
  <c r="AE38" i="62"/>
  <c r="AA38" i="62"/>
  <c r="W38" i="62"/>
  <c r="AH37" i="62"/>
  <c r="AD37" i="62"/>
  <c r="Z37" i="62"/>
  <c r="AK36" i="62"/>
  <c r="AG36" i="62"/>
  <c r="AC36" i="62"/>
  <c r="Y36" i="62"/>
  <c r="AJ35" i="62"/>
  <c r="AF35" i="62"/>
  <c r="AB35" i="62"/>
  <c r="X35" i="62"/>
  <c r="AI34" i="62"/>
  <c r="AE34" i="62"/>
  <c r="AA34" i="62"/>
  <c r="W34" i="62"/>
  <c r="AH33" i="62"/>
  <c r="AD33" i="62"/>
  <c r="Z33" i="62"/>
  <c r="AK32" i="62"/>
  <c r="AG32" i="62"/>
  <c r="AC32" i="62"/>
  <c r="Y32" i="62"/>
  <c r="AJ31" i="62"/>
  <c r="AF31" i="62"/>
  <c r="AB31" i="62"/>
  <c r="X31" i="62"/>
  <c r="AI30" i="62"/>
  <c r="AE30" i="62"/>
  <c r="AA30" i="62"/>
  <c r="W30" i="62"/>
  <c r="AH29" i="62"/>
  <c r="AD29" i="62"/>
  <c r="Z29" i="62"/>
  <c r="AK28" i="62"/>
  <c r="AG28" i="62"/>
  <c r="AC28" i="62"/>
  <c r="Y28" i="62"/>
  <c r="AJ27" i="62"/>
  <c r="AF27" i="62"/>
  <c r="AB27" i="62"/>
  <c r="X27" i="62"/>
  <c r="AI26" i="62"/>
  <c r="AE26" i="62"/>
  <c r="AA26" i="62"/>
  <c r="W26" i="62"/>
  <c r="AH25" i="62"/>
  <c r="AD25" i="62"/>
  <c r="Z25" i="62"/>
  <c r="AK24" i="62"/>
  <c r="AG24" i="62"/>
  <c r="AC24" i="62"/>
  <c r="Y24" i="62"/>
  <c r="W51" i="62"/>
  <c r="AK49" i="62"/>
  <c r="AJ48" i="62"/>
  <c r="AI47" i="62"/>
  <c r="AH46" i="62"/>
  <c r="AG45" i="62"/>
  <c r="AF44" i="62"/>
  <c r="AE43" i="62"/>
  <c r="AD42" i="62"/>
  <c r="AF41" i="62"/>
  <c r="X41" i="62"/>
  <c r="AE40" i="62"/>
  <c r="W40" i="62"/>
  <c r="AD39" i="62"/>
  <c r="AK38" i="62"/>
  <c r="AC38" i="62"/>
  <c r="AJ37" i="62"/>
  <c r="AB37" i="62"/>
  <c r="AI36" i="62"/>
  <c r="AA36" i="62"/>
  <c r="AH35" i="62"/>
  <c r="Z35" i="62"/>
  <c r="AG34" i="62"/>
  <c r="Y34" i="62"/>
  <c r="AF33" i="62"/>
  <c r="X33" i="62"/>
  <c r="AE32" i="62"/>
  <c r="W32" i="62"/>
  <c r="AD31" i="62"/>
  <c r="AK30" i="62"/>
  <c r="AC30" i="62"/>
  <c r="AJ29" i="62"/>
  <c r="AB29" i="62"/>
  <c r="AI28" i="62"/>
  <c r="AA28" i="62"/>
  <c r="AH27" i="62"/>
  <c r="Z27" i="62"/>
  <c r="AG26" i="62"/>
  <c r="Y26" i="62"/>
  <c r="AF25" i="62"/>
  <c r="X25" i="62"/>
  <c r="AE24" i="62"/>
  <c r="W24" i="62"/>
  <c r="AI23" i="62"/>
  <c r="AG23" i="62"/>
  <c r="AE23" i="62"/>
  <c r="AC23" i="62"/>
  <c r="AA23" i="62"/>
  <c r="Y23" i="62"/>
  <c r="W23" i="62"/>
  <c r="AJ22" i="62"/>
  <c r="AH22" i="62"/>
  <c r="AF22" i="62"/>
  <c r="AD22" i="62"/>
  <c r="AB22" i="62"/>
  <c r="Z22" i="62"/>
  <c r="X22" i="62"/>
  <c r="AK21" i="62"/>
  <c r="AI21" i="62"/>
  <c r="AG21" i="62"/>
  <c r="AE21" i="62"/>
  <c r="AC21" i="62"/>
  <c r="AA21" i="62"/>
  <c r="Y21" i="62"/>
  <c r="W21" i="62"/>
  <c r="AJ20" i="62"/>
  <c r="AH20" i="62"/>
  <c r="AF20" i="62"/>
  <c r="AD20" i="62"/>
  <c r="AB20" i="62"/>
  <c r="Z20" i="62"/>
  <c r="X20" i="62"/>
  <c r="AK19" i="62"/>
  <c r="AI19" i="62"/>
  <c r="AG19" i="62"/>
  <c r="AE19" i="62"/>
  <c r="AC19" i="62"/>
  <c r="AA19" i="62"/>
  <c r="Y19" i="62"/>
  <c r="W19" i="62"/>
  <c r="AJ18" i="62"/>
  <c r="AH18" i="62"/>
  <c r="AF18" i="62"/>
  <c r="AD18" i="62"/>
  <c r="AB18" i="62"/>
  <c r="Z18" i="62"/>
  <c r="X18" i="62"/>
  <c r="AK17" i="62"/>
  <c r="AI17" i="62"/>
  <c r="AG17" i="62"/>
  <c r="AE17" i="62"/>
  <c r="AC17" i="62"/>
  <c r="AA17" i="62"/>
  <c r="Y17" i="62"/>
  <c r="W17" i="62"/>
  <c r="AJ16" i="62"/>
  <c r="AH16" i="62"/>
  <c r="AF16" i="62"/>
  <c r="AD16" i="62"/>
  <c r="AB16" i="62"/>
  <c r="Z16" i="62"/>
  <c r="X16" i="62"/>
  <c r="AK15" i="62"/>
  <c r="AI15" i="62"/>
  <c r="AG15" i="62"/>
  <c r="AE15" i="62"/>
  <c r="AC15" i="62"/>
  <c r="AA15" i="62"/>
  <c r="Y15" i="62"/>
  <c r="W15" i="62"/>
  <c r="AJ14" i="62"/>
  <c r="AH14" i="62"/>
  <c r="AF14" i="62"/>
  <c r="AD14" i="62"/>
  <c r="AB14" i="62"/>
  <c r="Z14" i="62"/>
  <c r="X14" i="62"/>
  <c r="AK13" i="62"/>
  <c r="AI13" i="62"/>
  <c r="AG13" i="62"/>
  <c r="AE13" i="62"/>
  <c r="AC13" i="62"/>
  <c r="AA13" i="62"/>
  <c r="Y13" i="62"/>
  <c r="W13" i="62"/>
  <c r="AJ12" i="62"/>
  <c r="AH12" i="62"/>
  <c r="AF12" i="62"/>
  <c r="AD12" i="62"/>
  <c r="AB12" i="62"/>
  <c r="Z12" i="62"/>
  <c r="X12" i="62"/>
  <c r="AK11" i="62"/>
  <c r="AI11" i="62"/>
  <c r="AG11" i="62"/>
  <c r="AE11" i="62"/>
  <c r="AC11" i="62"/>
  <c r="AA11" i="62"/>
  <c r="Y11" i="62"/>
  <c r="W11" i="62"/>
  <c r="AJ10" i="62"/>
  <c r="AH10" i="62"/>
  <c r="AF10" i="62"/>
  <c r="AD10" i="62"/>
  <c r="AB10" i="62"/>
  <c r="Z10" i="62"/>
  <c r="X10" i="62"/>
  <c r="AH9" i="62"/>
  <c r="AF9" i="62"/>
  <c r="AD9" i="62"/>
  <c r="AB9" i="62"/>
  <c r="Z9" i="62"/>
  <c r="X9" i="62"/>
  <c r="AH8" i="62"/>
  <c r="AF8" i="62"/>
  <c r="AD8" i="62"/>
  <c r="AB8" i="62"/>
  <c r="Z8" i="62"/>
  <c r="X8" i="62"/>
  <c r="AG7" i="62"/>
  <c r="AE7" i="62"/>
  <c r="AC7" i="62"/>
  <c r="AA7" i="62"/>
  <c r="Y7" i="62"/>
  <c r="W7" i="62"/>
  <c r="AE6" i="62"/>
  <c r="AC6" i="62"/>
  <c r="AA6" i="62"/>
  <c r="Y6" i="62"/>
  <c r="W6" i="62"/>
  <c r="W5" i="62" s="1"/>
  <c r="AD50" i="62"/>
  <c r="AB48" i="62"/>
  <c r="Z46" i="62"/>
  <c r="X44" i="62"/>
  <c r="AK41" i="62"/>
  <c r="AI40" i="62"/>
  <c r="AH39" i="62"/>
  <c r="AG38" i="62"/>
  <c r="AF37" i="62"/>
  <c r="AE36" i="62"/>
  <c r="AD35" i="62"/>
  <c r="AC34" i="62"/>
  <c r="AB33" i="62"/>
  <c r="AA32" i="62"/>
  <c r="Z31" i="62"/>
  <c r="Y30" i="62"/>
  <c r="X29" i="62"/>
  <c r="W28" i="62"/>
  <c r="AK26" i="62"/>
  <c r="AJ25" i="62"/>
  <c r="AI24" i="62"/>
  <c r="AJ23" i="62"/>
  <c r="AF23" i="62"/>
  <c r="AB23" i="62"/>
  <c r="X23" i="62"/>
  <c r="AI22" i="62"/>
  <c r="AE22" i="62"/>
  <c r="AA22" i="62"/>
  <c r="W22" i="62"/>
  <c r="AH21" i="62"/>
  <c r="AD21" i="62"/>
  <c r="Z21" i="62"/>
  <c r="AK20" i="62"/>
  <c r="AG20" i="62"/>
  <c r="AC20" i="62"/>
  <c r="Y20" i="62"/>
  <c r="AJ19" i="62"/>
  <c r="AF19" i="62"/>
  <c r="AB19" i="62"/>
  <c r="X19" i="62"/>
  <c r="AI18" i="62"/>
  <c r="AE18" i="62"/>
  <c r="AA18" i="62"/>
  <c r="W18" i="62"/>
  <c r="AH17" i="62"/>
  <c r="AD17" i="62"/>
  <c r="Z17" i="62"/>
  <c r="AK16" i="62"/>
  <c r="AG16" i="62"/>
  <c r="AC16" i="62"/>
  <c r="Y16" i="62"/>
  <c r="AJ15" i="62"/>
  <c r="AF15" i="62"/>
  <c r="AB15" i="62"/>
  <c r="X15" i="62"/>
  <c r="AI14" i="62"/>
  <c r="AE14" i="62"/>
  <c r="AA14" i="62"/>
  <c r="W14" i="62"/>
  <c r="AH13" i="62"/>
  <c r="AD13" i="62"/>
  <c r="Z13" i="62"/>
  <c r="AK12" i="62"/>
  <c r="AG12" i="62"/>
  <c r="AC12" i="62"/>
  <c r="Y12" i="62"/>
  <c r="AJ11" i="62"/>
  <c r="AF11" i="62"/>
  <c r="AB11" i="62"/>
  <c r="X11" i="62"/>
  <c r="AI10" i="62"/>
  <c r="AE10" i="62"/>
  <c r="AA10" i="62"/>
  <c r="W10" i="62"/>
  <c r="AE9" i="62"/>
  <c r="AA9" i="62"/>
  <c r="W9" i="62"/>
  <c r="AE8" i="62"/>
  <c r="AA8" i="62"/>
  <c r="W8" i="62"/>
  <c r="AD7" i="62"/>
  <c r="Z7" i="62"/>
  <c r="AF6" i="62"/>
  <c r="AB6" i="62"/>
  <c r="X6" i="62"/>
  <c r="AC49" i="62"/>
  <c r="AA47" i="62"/>
  <c r="Y45" i="62"/>
  <c r="W43" i="62"/>
  <c r="AB41" i="62"/>
  <c r="AA40" i="62"/>
  <c r="Z39" i="62"/>
  <c r="Y38" i="62"/>
  <c r="X37" i="62"/>
  <c r="W36" i="62"/>
  <c r="AK34" i="62"/>
  <c r="AJ33" i="62"/>
  <c r="AI32" i="62"/>
  <c r="AH31" i="62"/>
  <c r="AG30" i="62"/>
  <c r="AF29" i="62"/>
  <c r="AE28" i="62"/>
  <c r="AD27" i="62"/>
  <c r="AC26" i="62"/>
  <c r="AB25" i="62"/>
  <c r="AA24" i="62"/>
  <c r="AH23" i="62"/>
  <c r="AD23" i="62"/>
  <c r="Z23" i="62"/>
  <c r="AK22" i="62"/>
  <c r="AG22" i="62"/>
  <c r="AC22" i="62"/>
  <c r="Y22" i="62"/>
  <c r="AJ21" i="62"/>
  <c r="AF21" i="62"/>
  <c r="AB21" i="62"/>
  <c r="X21" i="62"/>
  <c r="AI20" i="62"/>
  <c r="AE20" i="62"/>
  <c r="AA20" i="62"/>
  <c r="W20" i="62"/>
  <c r="AH19" i="62"/>
  <c r="AD19" i="62"/>
  <c r="Z19" i="62"/>
  <c r="AK18" i="62"/>
  <c r="AG18" i="62"/>
  <c r="AC18" i="62"/>
  <c r="Y18" i="62"/>
  <c r="AJ17" i="62"/>
  <c r="AF17" i="62"/>
  <c r="AB17" i="62"/>
  <c r="X17" i="62"/>
  <c r="AI16" i="62"/>
  <c r="AE16" i="62"/>
  <c r="AA16" i="62"/>
  <c r="W16" i="62"/>
  <c r="AH15" i="62"/>
  <c r="AD15" i="62"/>
  <c r="Z15" i="62"/>
  <c r="AK14" i="62"/>
  <c r="AG14" i="62"/>
  <c r="AC14" i="62"/>
  <c r="Y14" i="62"/>
  <c r="AJ13" i="62"/>
  <c r="AF13" i="62"/>
  <c r="AB13" i="62"/>
  <c r="X13" i="62"/>
  <c r="AI12" i="62"/>
  <c r="AE12" i="62"/>
  <c r="AA12" i="62"/>
  <c r="W12" i="62"/>
  <c r="AH11" i="62"/>
  <c r="AD11" i="62"/>
  <c r="Z11" i="62"/>
  <c r="AK10" i="62"/>
  <c r="AG10" i="62"/>
  <c r="AC10" i="62"/>
  <c r="Y10" i="62"/>
  <c r="AG9" i="62"/>
  <c r="AC9" i="62"/>
  <c r="Y9" i="62"/>
  <c r="AG8" i="62"/>
  <c r="AC8" i="62"/>
  <c r="Y8" i="62"/>
  <c r="AF7" i="62"/>
  <c r="AB7" i="62"/>
  <c r="X7" i="62"/>
  <c r="AD6" i="62"/>
  <c r="Z6" i="62"/>
  <c r="V4" i="82"/>
  <c r="R11" i="55"/>
  <c r="V4" i="74" s="1"/>
  <c r="AK52" i="82" l="1"/>
  <c r="AI52" i="82"/>
  <c r="AG52" i="82"/>
  <c r="AE52" i="82"/>
  <c r="AC52" i="82"/>
  <c r="AA52" i="82"/>
  <c r="Y52" i="82"/>
  <c r="W52" i="82"/>
  <c r="AJ51" i="82"/>
  <c r="AH51" i="82"/>
  <c r="AF51" i="82"/>
  <c r="AD51" i="82"/>
  <c r="AB51" i="82"/>
  <c r="Z51" i="82"/>
  <c r="X51" i="82"/>
  <c r="AK50" i="82"/>
  <c r="AI50" i="82"/>
  <c r="AG50" i="82"/>
  <c r="AE50" i="82"/>
  <c r="AC50" i="82"/>
  <c r="AA50" i="82"/>
  <c r="Y50" i="82"/>
  <c r="W50" i="82"/>
  <c r="AJ49" i="82"/>
  <c r="AH49" i="82"/>
  <c r="AF49" i="82"/>
  <c r="AD49" i="82"/>
  <c r="AB49" i="82"/>
  <c r="Z49" i="82"/>
  <c r="X49" i="82"/>
  <c r="AK48" i="82"/>
  <c r="AI48" i="82"/>
  <c r="AG48" i="82"/>
  <c r="AE48" i="82"/>
  <c r="AC48" i="82"/>
  <c r="AA48" i="82"/>
  <c r="Y48" i="82"/>
  <c r="W48" i="82"/>
  <c r="AJ47" i="82"/>
  <c r="AH47" i="82"/>
  <c r="AF47" i="82"/>
  <c r="AD47" i="82"/>
  <c r="AB47" i="82"/>
  <c r="Z47" i="82"/>
  <c r="X47" i="82"/>
  <c r="AK46" i="82"/>
  <c r="AI46" i="82"/>
  <c r="AG46" i="82"/>
  <c r="AE46" i="82"/>
  <c r="AC46" i="82"/>
  <c r="AA46" i="82"/>
  <c r="Y46" i="82"/>
  <c r="W46" i="82"/>
  <c r="AJ45" i="82"/>
  <c r="AH45" i="82"/>
  <c r="AF45" i="82"/>
  <c r="AD45" i="82"/>
  <c r="AB45" i="82"/>
  <c r="Z45" i="82"/>
  <c r="X45" i="82"/>
  <c r="AK44" i="82"/>
  <c r="AI44" i="82"/>
  <c r="AG44" i="82"/>
  <c r="AE44" i="82"/>
  <c r="AC44" i="82"/>
  <c r="AA44" i="82"/>
  <c r="Y44" i="82"/>
  <c r="W44" i="82"/>
  <c r="AJ43" i="82"/>
  <c r="AH43" i="82"/>
  <c r="AF43" i="82"/>
  <c r="AD43" i="82"/>
  <c r="AB43" i="82"/>
  <c r="Z43" i="82"/>
  <c r="X43" i="82"/>
  <c r="AK42" i="82"/>
  <c r="AI42" i="82"/>
  <c r="AG42" i="82"/>
  <c r="AE42" i="82"/>
  <c r="AC42" i="82"/>
  <c r="AA42" i="82"/>
  <c r="AJ52" i="82"/>
  <c r="AH52" i="82"/>
  <c r="AF52" i="82"/>
  <c r="AD52" i="82"/>
  <c r="AB52" i="82"/>
  <c r="Z52" i="82"/>
  <c r="X52" i="82"/>
  <c r="AK51" i="82"/>
  <c r="AI51" i="82"/>
  <c r="AG51" i="82"/>
  <c r="AE51" i="82"/>
  <c r="AC51" i="82"/>
  <c r="AA51" i="82"/>
  <c r="Y51" i="82"/>
  <c r="W51" i="82"/>
  <c r="AJ50" i="82"/>
  <c r="AH50" i="82"/>
  <c r="AF50" i="82"/>
  <c r="AD50" i="82"/>
  <c r="AB50" i="82"/>
  <c r="Z50" i="82"/>
  <c r="X50" i="82"/>
  <c r="AK49" i="82"/>
  <c r="AI49" i="82"/>
  <c r="AG49" i="82"/>
  <c r="AE49" i="82"/>
  <c r="AC49" i="82"/>
  <c r="AA49" i="82"/>
  <c r="Y49" i="82"/>
  <c r="W49" i="82"/>
  <c r="AJ48" i="82"/>
  <c r="AH48" i="82"/>
  <c r="AF48" i="82"/>
  <c r="AD48" i="82"/>
  <c r="AB48" i="82"/>
  <c r="Z48" i="82"/>
  <c r="X48" i="82"/>
  <c r="AK47" i="82"/>
  <c r="AI47" i="82"/>
  <c r="AG47" i="82"/>
  <c r="AE47" i="82"/>
  <c r="AC47" i="82"/>
  <c r="AA47" i="82"/>
  <c r="Y47" i="82"/>
  <c r="W47" i="82"/>
  <c r="AJ46" i="82"/>
  <c r="AH46" i="82"/>
  <c r="AF46" i="82"/>
  <c r="AD46" i="82"/>
  <c r="AB46" i="82"/>
  <c r="Z46" i="82"/>
  <c r="X46" i="82"/>
  <c r="AK45" i="82"/>
  <c r="AI45" i="82"/>
  <c r="AG45" i="82"/>
  <c r="AE45" i="82"/>
  <c r="AC45" i="82"/>
  <c r="AA45" i="82"/>
  <c r="Y45" i="82"/>
  <c r="W45" i="82"/>
  <c r="AJ44" i="82"/>
  <c r="AH44" i="82"/>
  <c r="AF44" i="82"/>
  <c r="AD44" i="82"/>
  <c r="AB44" i="82"/>
  <c r="Z44" i="82"/>
  <c r="X44" i="82"/>
  <c r="AK43" i="82"/>
  <c r="AI43" i="82"/>
  <c r="AG43" i="82"/>
  <c r="AE43" i="82"/>
  <c r="AC43" i="82"/>
  <c r="AA43" i="82"/>
  <c r="Y43" i="82"/>
  <c r="W43" i="82"/>
  <c r="AJ42" i="82"/>
  <c r="AH42" i="82"/>
  <c r="AF42" i="82"/>
  <c r="AD42" i="82"/>
  <c r="AB42" i="82"/>
  <c r="Z42" i="82"/>
  <c r="X42" i="82"/>
  <c r="AK41" i="82"/>
  <c r="AI41" i="82"/>
  <c r="Y42" i="82"/>
  <c r="AJ41" i="82"/>
  <c r="AG41" i="82"/>
  <c r="AE41" i="82"/>
  <c r="AC41" i="82"/>
  <c r="AA41" i="82"/>
  <c r="Y41" i="82"/>
  <c r="W41" i="82"/>
  <c r="AJ40" i="82"/>
  <c r="AH40" i="82"/>
  <c r="AF40" i="82"/>
  <c r="AD40" i="82"/>
  <c r="AB40" i="82"/>
  <c r="Z40" i="82"/>
  <c r="X40" i="82"/>
  <c r="AK39" i="82"/>
  <c r="AI39" i="82"/>
  <c r="AG39" i="82"/>
  <c r="AE39" i="82"/>
  <c r="AC39" i="82"/>
  <c r="AA39" i="82"/>
  <c r="Y39" i="82"/>
  <c r="W39" i="82"/>
  <c r="AJ38" i="82"/>
  <c r="AH38" i="82"/>
  <c r="AF38" i="82"/>
  <c r="AD38" i="82"/>
  <c r="AB38" i="82"/>
  <c r="Z38" i="82"/>
  <c r="X38" i="82"/>
  <c r="AK37" i="82"/>
  <c r="AI37" i="82"/>
  <c r="AG37" i="82"/>
  <c r="AE37" i="82"/>
  <c r="AC37" i="82"/>
  <c r="AA37" i="82"/>
  <c r="Y37" i="82"/>
  <c r="W37" i="82"/>
  <c r="AJ36" i="82"/>
  <c r="AH36" i="82"/>
  <c r="AF36" i="82"/>
  <c r="AD36" i="82"/>
  <c r="AB36" i="82"/>
  <c r="Z36" i="82"/>
  <c r="X36" i="82"/>
  <c r="AK35" i="82"/>
  <c r="AI35" i="82"/>
  <c r="AG35" i="82"/>
  <c r="AE35" i="82"/>
  <c r="AC35" i="82"/>
  <c r="AA35" i="82"/>
  <c r="Y35" i="82"/>
  <c r="W35" i="82"/>
  <c r="AJ34" i="82"/>
  <c r="AH34" i="82"/>
  <c r="AF34" i="82"/>
  <c r="AD34" i="82"/>
  <c r="AB34" i="82"/>
  <c r="Z34" i="82"/>
  <c r="X34" i="82"/>
  <c r="AK33" i="82"/>
  <c r="AI33" i="82"/>
  <c r="AG33" i="82"/>
  <c r="AE33" i="82"/>
  <c r="AC33" i="82"/>
  <c r="AA33" i="82"/>
  <c r="Y33" i="82"/>
  <c r="W33" i="82"/>
  <c r="AJ32" i="82"/>
  <c r="AH32" i="82"/>
  <c r="AF32" i="82"/>
  <c r="AD32" i="82"/>
  <c r="AB32" i="82"/>
  <c r="Z32" i="82"/>
  <c r="X32" i="82"/>
  <c r="AK31" i="82"/>
  <c r="AI31" i="82"/>
  <c r="AG31" i="82"/>
  <c r="AE31" i="82"/>
  <c r="AC31" i="82"/>
  <c r="AA31" i="82"/>
  <c r="Y31" i="82"/>
  <c r="W42" i="82"/>
  <c r="AH41" i="82"/>
  <c r="AF41" i="82"/>
  <c r="AD41" i="82"/>
  <c r="AB41" i="82"/>
  <c r="Z41" i="82"/>
  <c r="X41" i="82"/>
  <c r="AK40" i="82"/>
  <c r="AI40" i="82"/>
  <c r="AG40" i="82"/>
  <c r="AE40" i="82"/>
  <c r="AC40" i="82"/>
  <c r="AA40" i="82"/>
  <c r="Y40" i="82"/>
  <c r="W40" i="82"/>
  <c r="AJ39" i="82"/>
  <c r="AH39" i="82"/>
  <c r="AF39" i="82"/>
  <c r="AD39" i="82"/>
  <c r="AB39" i="82"/>
  <c r="Z39" i="82"/>
  <c r="X39" i="82"/>
  <c r="AK38" i="82"/>
  <c r="AI38" i="82"/>
  <c r="AG38" i="82"/>
  <c r="AE38" i="82"/>
  <c r="AC38" i="82"/>
  <c r="AA38" i="82"/>
  <c r="Y38" i="82"/>
  <c r="W38" i="82"/>
  <c r="AJ37" i="82"/>
  <c r="AH37" i="82"/>
  <c r="AF37" i="82"/>
  <c r="AD37" i="82"/>
  <c r="AB37" i="82"/>
  <c r="Z37" i="82"/>
  <c r="X37" i="82"/>
  <c r="AK36" i="82"/>
  <c r="AI36" i="82"/>
  <c r="AG36" i="82"/>
  <c r="AE36" i="82"/>
  <c r="AC36" i="82"/>
  <c r="AA36" i="82"/>
  <c r="Y36" i="82"/>
  <c r="W36" i="82"/>
  <c r="AJ35" i="82"/>
  <c r="AH35" i="82"/>
  <c r="AF35" i="82"/>
  <c r="AD35" i="82"/>
  <c r="AB35" i="82"/>
  <c r="Z35" i="82"/>
  <c r="X35" i="82"/>
  <c r="AK34" i="82"/>
  <c r="AI34" i="82"/>
  <c r="AG34" i="82"/>
  <c r="AE34" i="82"/>
  <c r="AC34" i="82"/>
  <c r="AA34" i="82"/>
  <c r="Y34" i="82"/>
  <c r="W34" i="82"/>
  <c r="AJ33" i="82"/>
  <c r="AH33" i="82"/>
  <c r="AF33" i="82"/>
  <c r="AD33" i="82"/>
  <c r="AB33" i="82"/>
  <c r="Z33" i="82"/>
  <c r="X33" i="82"/>
  <c r="AK32" i="82"/>
  <c r="AI32" i="82"/>
  <c r="AG32" i="82"/>
  <c r="AE32" i="82"/>
  <c r="AC32" i="82"/>
  <c r="AA32" i="82"/>
  <c r="Y32" i="82"/>
  <c r="W32" i="82"/>
  <c r="AJ31" i="82"/>
  <c r="AH31" i="82"/>
  <c r="AF31" i="82"/>
  <c r="AD31" i="82"/>
  <c r="AB31" i="82"/>
  <c r="Z31" i="82"/>
  <c r="X31" i="82"/>
  <c r="AK30" i="82"/>
  <c r="AI30" i="82"/>
  <c r="AG30" i="82"/>
  <c r="AE30" i="82"/>
  <c r="AC30" i="82"/>
  <c r="AA30" i="82"/>
  <c r="Y30" i="82"/>
  <c r="W30" i="82"/>
  <c r="AJ29" i="82"/>
  <c r="AH29" i="82"/>
  <c r="AF29" i="82"/>
  <c r="AD29" i="82"/>
  <c r="AB29" i="82"/>
  <c r="Z29" i="82"/>
  <c r="X29" i="82"/>
  <c r="AK28" i="82"/>
  <c r="AI28" i="82"/>
  <c r="AG28" i="82"/>
  <c r="AE28" i="82"/>
  <c r="AC28" i="82"/>
  <c r="AA28" i="82"/>
  <c r="Y28" i="82"/>
  <c r="W28" i="82"/>
  <c r="AJ27" i="82"/>
  <c r="AH27" i="82"/>
  <c r="AF27" i="82"/>
  <c r="AD27" i="82"/>
  <c r="AB27" i="82"/>
  <c r="Z27" i="82"/>
  <c r="X27" i="82"/>
  <c r="AK26" i="82"/>
  <c r="AI26" i="82"/>
  <c r="AG26" i="82"/>
  <c r="AE26" i="82"/>
  <c r="AC26" i="82"/>
  <c r="AA26" i="82"/>
  <c r="Y26" i="82"/>
  <c r="W26" i="82"/>
  <c r="AJ25" i="82"/>
  <c r="AH25" i="82"/>
  <c r="AF25" i="82"/>
  <c r="AD25" i="82"/>
  <c r="AB25" i="82"/>
  <c r="Z25" i="82"/>
  <c r="X25" i="82"/>
  <c r="AK24" i="82"/>
  <c r="AI24" i="82"/>
  <c r="AG24" i="82"/>
  <c r="AE24" i="82"/>
  <c r="AC24" i="82"/>
  <c r="AA24" i="82"/>
  <c r="Y24" i="82"/>
  <c r="W24" i="82"/>
  <c r="AJ23" i="82"/>
  <c r="AH23" i="82"/>
  <c r="AF23" i="82"/>
  <c r="AD23" i="82"/>
  <c r="AB23" i="82"/>
  <c r="Z23" i="82"/>
  <c r="X23" i="82"/>
  <c r="AK22" i="82"/>
  <c r="AI22" i="82"/>
  <c r="AG22" i="82"/>
  <c r="AE22" i="82"/>
  <c r="AC22" i="82"/>
  <c r="AA22" i="82"/>
  <c r="Y22" i="82"/>
  <c r="W22" i="82"/>
  <c r="AJ21" i="82"/>
  <c r="AH21" i="82"/>
  <c r="AF21" i="82"/>
  <c r="AD21" i="82"/>
  <c r="AB21" i="82"/>
  <c r="Z21" i="82"/>
  <c r="X21" i="82"/>
  <c r="AK20" i="82"/>
  <c r="AI20" i="82"/>
  <c r="AG20" i="82"/>
  <c r="AE20" i="82"/>
  <c r="AC20" i="82"/>
  <c r="AA20" i="82"/>
  <c r="Y20" i="82"/>
  <c r="W20" i="82"/>
  <c r="AJ19" i="82"/>
  <c r="AH19" i="82"/>
  <c r="AF19" i="82"/>
  <c r="AD19" i="82"/>
  <c r="AB19" i="82"/>
  <c r="W31" i="82"/>
  <c r="AH30" i="82"/>
  <c r="AD30" i="82"/>
  <c r="Z30" i="82"/>
  <c r="AK29" i="82"/>
  <c r="AG29" i="82"/>
  <c r="AC29" i="82"/>
  <c r="Y29" i="82"/>
  <c r="AJ28" i="82"/>
  <c r="AF28" i="82"/>
  <c r="AB28" i="82"/>
  <c r="X28" i="82"/>
  <c r="AI27" i="82"/>
  <c r="AE27" i="82"/>
  <c r="AA27" i="82"/>
  <c r="W27" i="82"/>
  <c r="AH26" i="82"/>
  <c r="AD26" i="82"/>
  <c r="Z26" i="82"/>
  <c r="AK25" i="82"/>
  <c r="AG25" i="82"/>
  <c r="AC25" i="82"/>
  <c r="Y25" i="82"/>
  <c r="AJ24" i="82"/>
  <c r="AF24" i="82"/>
  <c r="AB24" i="82"/>
  <c r="X24" i="82"/>
  <c r="AI23" i="82"/>
  <c r="AE23" i="82"/>
  <c r="AA23" i="82"/>
  <c r="W23" i="82"/>
  <c r="AH22" i="82"/>
  <c r="AD22" i="82"/>
  <c r="Z22" i="82"/>
  <c r="AK21" i="82"/>
  <c r="AG21" i="82"/>
  <c r="AC21" i="82"/>
  <c r="Y21" i="82"/>
  <c r="AJ20" i="82"/>
  <c r="AF20" i="82"/>
  <c r="AB20" i="82"/>
  <c r="X20" i="82"/>
  <c r="AI19" i="82"/>
  <c r="AE19" i="82"/>
  <c r="AA19" i="82"/>
  <c r="Y19" i="82"/>
  <c r="W19" i="82"/>
  <c r="AJ18" i="82"/>
  <c r="AH18" i="82"/>
  <c r="AF18" i="82"/>
  <c r="AD18" i="82"/>
  <c r="AB18" i="82"/>
  <c r="Z18" i="82"/>
  <c r="X18" i="82"/>
  <c r="AK17" i="82"/>
  <c r="AI17" i="82"/>
  <c r="AG17" i="82"/>
  <c r="AE17" i="82"/>
  <c r="AC17" i="82"/>
  <c r="AA17" i="82"/>
  <c r="Y17" i="82"/>
  <c r="W17" i="82"/>
  <c r="AJ16" i="82"/>
  <c r="AH16" i="82"/>
  <c r="AF16" i="82"/>
  <c r="AD16" i="82"/>
  <c r="AB16" i="82"/>
  <c r="Z16" i="82"/>
  <c r="X16" i="82"/>
  <c r="AK15" i="82"/>
  <c r="AI15" i="82"/>
  <c r="AG15" i="82"/>
  <c r="AE15" i="82"/>
  <c r="AC15" i="82"/>
  <c r="AA15" i="82"/>
  <c r="Y15" i="82"/>
  <c r="W15" i="82"/>
  <c r="AJ14" i="82"/>
  <c r="AH14" i="82"/>
  <c r="AF14" i="82"/>
  <c r="AD14" i="82"/>
  <c r="AB14" i="82"/>
  <c r="Z14" i="82"/>
  <c r="X14" i="82"/>
  <c r="AK13" i="82"/>
  <c r="AJ30" i="82"/>
  <c r="AF30" i="82"/>
  <c r="AB30" i="82"/>
  <c r="X30" i="82"/>
  <c r="AI29" i="82"/>
  <c r="AE29" i="82"/>
  <c r="AA29" i="82"/>
  <c r="W29" i="82"/>
  <c r="AH28" i="82"/>
  <c r="AD28" i="82"/>
  <c r="Z28" i="82"/>
  <c r="AK27" i="82"/>
  <c r="AG27" i="82"/>
  <c r="AC27" i="82"/>
  <c r="Y27" i="82"/>
  <c r="AJ26" i="82"/>
  <c r="AF26" i="82"/>
  <c r="AB26" i="82"/>
  <c r="X26" i="82"/>
  <c r="AI25" i="82"/>
  <c r="AE25" i="82"/>
  <c r="AA25" i="82"/>
  <c r="W25" i="82"/>
  <c r="AH24" i="82"/>
  <c r="AD24" i="82"/>
  <c r="Z24" i="82"/>
  <c r="AK23" i="82"/>
  <c r="AG23" i="82"/>
  <c r="AC23" i="82"/>
  <c r="Y23" i="82"/>
  <c r="AJ22" i="82"/>
  <c r="AF22" i="82"/>
  <c r="AB22" i="82"/>
  <c r="X22" i="82"/>
  <c r="AI21" i="82"/>
  <c r="AE21" i="82"/>
  <c r="AA21" i="82"/>
  <c r="W21" i="82"/>
  <c r="AH20" i="82"/>
  <c r="AD20" i="82"/>
  <c r="Z20" i="82"/>
  <c r="AK19" i="82"/>
  <c r="AC19" i="82"/>
  <c r="X19" i="82"/>
  <c r="AI18" i="82"/>
  <c r="AE18" i="82"/>
  <c r="AA18" i="82"/>
  <c r="W18" i="82"/>
  <c r="AH17" i="82"/>
  <c r="AD17" i="82"/>
  <c r="Z17" i="82"/>
  <c r="AK16" i="82"/>
  <c r="AG16" i="82"/>
  <c r="AC16" i="82"/>
  <c r="Y16" i="82"/>
  <c r="AJ15" i="82"/>
  <c r="AF15" i="82"/>
  <c r="AB15" i="82"/>
  <c r="X15" i="82"/>
  <c r="AI14" i="82"/>
  <c r="AE14" i="82"/>
  <c r="AA14" i="82"/>
  <c r="W14" i="82"/>
  <c r="AI13" i="82"/>
  <c r="AG13" i="82"/>
  <c r="AE13" i="82"/>
  <c r="AC13" i="82"/>
  <c r="AA13" i="82"/>
  <c r="Y13" i="82"/>
  <c r="W13" i="82"/>
  <c r="AJ12" i="82"/>
  <c r="AH12" i="82"/>
  <c r="AF12" i="82"/>
  <c r="AD12" i="82"/>
  <c r="AB12" i="82"/>
  <c r="Z12" i="82"/>
  <c r="X12" i="82"/>
  <c r="AK11" i="82"/>
  <c r="AI11" i="82"/>
  <c r="AG11" i="82"/>
  <c r="AE11" i="82"/>
  <c r="AC11" i="82"/>
  <c r="AA11" i="82"/>
  <c r="Y11" i="82"/>
  <c r="W11" i="82"/>
  <c r="AJ10" i="82"/>
  <c r="AH10" i="82"/>
  <c r="AF10" i="82"/>
  <c r="AD10" i="82"/>
  <c r="AB10" i="82"/>
  <c r="Z10" i="82"/>
  <c r="X10" i="82"/>
  <c r="AH9" i="82"/>
  <c r="AF9" i="82"/>
  <c r="AD9" i="82"/>
  <c r="AB9" i="82"/>
  <c r="Z9" i="82"/>
  <c r="X9" i="82"/>
  <c r="AH8" i="82"/>
  <c r="AF8" i="82"/>
  <c r="AD8" i="82"/>
  <c r="AB8" i="82"/>
  <c r="Z8" i="82"/>
  <c r="X8" i="82"/>
  <c r="AG7" i="82"/>
  <c r="AE7" i="82"/>
  <c r="AC7" i="82"/>
  <c r="AA7" i="82"/>
  <c r="Y7" i="82"/>
  <c r="W7" i="82"/>
  <c r="AE6" i="82"/>
  <c r="AC6" i="82"/>
  <c r="AA6" i="82"/>
  <c r="Y6" i="82"/>
  <c r="W6" i="82"/>
  <c r="W5" i="82" s="1"/>
  <c r="AG19" i="82"/>
  <c r="Z19" i="82"/>
  <c r="AK18" i="82"/>
  <c r="AG18" i="82"/>
  <c r="AC18" i="82"/>
  <c r="Y18" i="82"/>
  <c r="AJ17" i="82"/>
  <c r="AF17" i="82"/>
  <c r="AB17" i="82"/>
  <c r="X17" i="82"/>
  <c r="AI16" i="82"/>
  <c r="AE16" i="82"/>
  <c r="AA16" i="82"/>
  <c r="W16" i="82"/>
  <c r="AH15" i="82"/>
  <c r="AD15" i="82"/>
  <c r="Z15" i="82"/>
  <c r="AK14" i="82"/>
  <c r="AG14" i="82"/>
  <c r="AC14" i="82"/>
  <c r="Y14" i="82"/>
  <c r="AJ13" i="82"/>
  <c r="AH13" i="82"/>
  <c r="AF13" i="82"/>
  <c r="AD13" i="82"/>
  <c r="AB13" i="82"/>
  <c r="Z13" i="82"/>
  <c r="X13" i="82"/>
  <c r="AK12" i="82"/>
  <c r="AI12" i="82"/>
  <c r="AG12" i="82"/>
  <c r="AE12" i="82"/>
  <c r="AC12" i="82"/>
  <c r="AA12" i="82"/>
  <c r="Y12" i="82"/>
  <c r="W12" i="82"/>
  <c r="AJ11" i="82"/>
  <c r="AH11" i="82"/>
  <c r="AF11" i="82"/>
  <c r="AD11" i="82"/>
  <c r="AB11" i="82"/>
  <c r="Z11" i="82"/>
  <c r="X11" i="82"/>
  <c r="AK10" i="82"/>
  <c r="AI10" i="82"/>
  <c r="AG10" i="82"/>
  <c r="AE10" i="82"/>
  <c r="AC10" i="82"/>
  <c r="AA10" i="82"/>
  <c r="Y10" i="82"/>
  <c r="W10" i="82"/>
  <c r="AG9" i="82"/>
  <c r="AE9" i="82"/>
  <c r="AC9" i="82"/>
  <c r="AA9" i="82"/>
  <c r="Y9" i="82"/>
  <c r="W9" i="82"/>
  <c r="AG8" i="82"/>
  <c r="AE8" i="82"/>
  <c r="AC8" i="82"/>
  <c r="AA8" i="82"/>
  <c r="Y8" i="82"/>
  <c r="W8" i="82"/>
  <c r="AF7" i="82"/>
  <c r="AD7" i="82"/>
  <c r="AB7" i="82"/>
  <c r="Z7" i="82"/>
  <c r="X7" i="82"/>
  <c r="AF6" i="82"/>
  <c r="AD6" i="82"/>
  <c r="AB6" i="82"/>
  <c r="Z6" i="82"/>
  <c r="X6" i="82"/>
  <c r="AK52" i="74"/>
  <c r="AI52" i="74"/>
  <c r="AG52" i="74"/>
  <c r="AE52" i="74"/>
  <c r="AC52" i="74"/>
  <c r="AA52" i="74"/>
  <c r="Y52" i="74"/>
  <c r="W52" i="74"/>
  <c r="AJ51" i="74"/>
  <c r="AH51" i="74"/>
  <c r="AF51" i="74"/>
  <c r="AD51" i="74"/>
  <c r="AB51" i="74"/>
  <c r="Z51" i="74"/>
  <c r="X51" i="74"/>
  <c r="AK50" i="74"/>
  <c r="AI50" i="74"/>
  <c r="AG50" i="74"/>
  <c r="AE50" i="74"/>
  <c r="AC50" i="74"/>
  <c r="AA50" i="74"/>
  <c r="Y50" i="74"/>
  <c r="W50" i="74"/>
  <c r="AJ49" i="74"/>
  <c r="AH49" i="74"/>
  <c r="AF49" i="74"/>
  <c r="AD49" i="74"/>
  <c r="AB49" i="74"/>
  <c r="Z49" i="74"/>
  <c r="X49" i="74"/>
  <c r="AK48" i="74"/>
  <c r="AI48" i="74"/>
  <c r="AG48" i="74"/>
  <c r="AE48" i="74"/>
  <c r="AC48" i="74"/>
  <c r="AA48" i="74"/>
  <c r="Y48" i="74"/>
  <c r="W48" i="74"/>
  <c r="AJ47" i="74"/>
  <c r="AH47" i="74"/>
  <c r="AF47" i="74"/>
  <c r="AD47" i="74"/>
  <c r="AB47" i="74"/>
  <c r="Z47" i="74"/>
  <c r="X47" i="74"/>
  <c r="AK46" i="74"/>
  <c r="AI46" i="74"/>
  <c r="AG46" i="74"/>
  <c r="AE46" i="74"/>
  <c r="AC46" i="74"/>
  <c r="AA46" i="74"/>
  <c r="Y46" i="74"/>
  <c r="W46" i="74"/>
  <c r="AJ45" i="74"/>
  <c r="AH45" i="74"/>
  <c r="AF45" i="74"/>
  <c r="AD45" i="74"/>
  <c r="AB45" i="74"/>
  <c r="Z45" i="74"/>
  <c r="X45" i="74"/>
  <c r="AK44" i="74"/>
  <c r="AI44" i="74"/>
  <c r="AG44" i="74"/>
  <c r="AE44" i="74"/>
  <c r="AC44" i="74"/>
  <c r="AA44" i="74"/>
  <c r="Y44" i="74"/>
  <c r="W44" i="74"/>
  <c r="AJ43" i="74"/>
  <c r="AH43" i="74"/>
  <c r="AF43" i="74"/>
  <c r="AD43" i="74"/>
  <c r="AB43" i="74"/>
  <c r="Z43" i="74"/>
  <c r="X43" i="74"/>
  <c r="AK42" i="74"/>
  <c r="AI42" i="74"/>
  <c r="AG42" i="74"/>
  <c r="AE42" i="74"/>
  <c r="AC42" i="74"/>
  <c r="AA42" i="74"/>
  <c r="Y42" i="74"/>
  <c r="W42" i="74"/>
  <c r="AJ41" i="74"/>
  <c r="AH41" i="74"/>
  <c r="AJ52" i="74"/>
  <c r="AF52" i="74"/>
  <c r="AB52" i="74"/>
  <c r="X52" i="74"/>
  <c r="AI51" i="74"/>
  <c r="AE51" i="74"/>
  <c r="AA51" i="74"/>
  <c r="W51" i="74"/>
  <c r="AH50" i="74"/>
  <c r="AD50" i="74"/>
  <c r="Z50" i="74"/>
  <c r="AK49" i="74"/>
  <c r="AG49" i="74"/>
  <c r="AC49" i="74"/>
  <c r="Y49" i="74"/>
  <c r="AJ48" i="74"/>
  <c r="AF48" i="74"/>
  <c r="AB48" i="74"/>
  <c r="X48" i="74"/>
  <c r="AI47" i="74"/>
  <c r="AE47" i="74"/>
  <c r="AA47" i="74"/>
  <c r="W47" i="74"/>
  <c r="AH46" i="74"/>
  <c r="AD46" i="74"/>
  <c r="Z46" i="74"/>
  <c r="AK45" i="74"/>
  <c r="AG45" i="74"/>
  <c r="AC45" i="74"/>
  <c r="Y45" i="74"/>
  <c r="AJ44" i="74"/>
  <c r="AF44" i="74"/>
  <c r="AB44" i="74"/>
  <c r="X44" i="74"/>
  <c r="AI43" i="74"/>
  <c r="AE43" i="74"/>
  <c r="AA43" i="74"/>
  <c r="W43" i="74"/>
  <c r="AH42" i="74"/>
  <c r="AD42" i="74"/>
  <c r="Z42" i="74"/>
  <c r="AK41" i="74"/>
  <c r="AG41" i="74"/>
  <c r="AE41" i="74"/>
  <c r="AC41" i="74"/>
  <c r="AA41" i="74"/>
  <c r="Y41" i="74"/>
  <c r="W41" i="74"/>
  <c r="AJ40" i="74"/>
  <c r="AH40" i="74"/>
  <c r="AF40" i="74"/>
  <c r="AD40" i="74"/>
  <c r="AB40" i="74"/>
  <c r="Z40" i="74"/>
  <c r="X40" i="74"/>
  <c r="AK39" i="74"/>
  <c r="AI39" i="74"/>
  <c r="AG39" i="74"/>
  <c r="AE39" i="74"/>
  <c r="AC39" i="74"/>
  <c r="AA39" i="74"/>
  <c r="Y39" i="74"/>
  <c r="W39" i="74"/>
  <c r="AJ38" i="74"/>
  <c r="AH38" i="74"/>
  <c r="AF38" i="74"/>
  <c r="AD38" i="74"/>
  <c r="AB38" i="74"/>
  <c r="Z38" i="74"/>
  <c r="X38" i="74"/>
  <c r="AK37" i="74"/>
  <c r="AI37" i="74"/>
  <c r="AG37" i="74"/>
  <c r="AE37" i="74"/>
  <c r="AC37" i="74"/>
  <c r="AA37" i="74"/>
  <c r="Y37" i="74"/>
  <c r="W37" i="74"/>
  <c r="AJ36" i="74"/>
  <c r="AH36" i="74"/>
  <c r="AF36" i="74"/>
  <c r="AD36" i="74"/>
  <c r="AB36" i="74"/>
  <c r="Z36" i="74"/>
  <c r="X36" i="74"/>
  <c r="AK35" i="74"/>
  <c r="AI35" i="74"/>
  <c r="AG35" i="74"/>
  <c r="AE35" i="74"/>
  <c r="AC35" i="74"/>
  <c r="AA35" i="74"/>
  <c r="Y35" i="74"/>
  <c r="W35" i="74"/>
  <c r="AJ34" i="74"/>
  <c r="AH34" i="74"/>
  <c r="AF34" i="74"/>
  <c r="AD34" i="74"/>
  <c r="AB34" i="74"/>
  <c r="Z34" i="74"/>
  <c r="X34" i="74"/>
  <c r="AK33" i="74"/>
  <c r="AI33" i="74"/>
  <c r="AG33" i="74"/>
  <c r="AE33" i="74"/>
  <c r="AC33" i="74"/>
  <c r="AA33" i="74"/>
  <c r="Y33" i="74"/>
  <c r="W33" i="74"/>
  <c r="AJ32" i="74"/>
  <c r="AH32" i="74"/>
  <c r="AF32" i="74"/>
  <c r="AD32" i="74"/>
  <c r="AB32" i="74"/>
  <c r="Z32" i="74"/>
  <c r="X32" i="74"/>
  <c r="AK31" i="74"/>
  <c r="AI31" i="74"/>
  <c r="AG31" i="74"/>
  <c r="AE31" i="74"/>
  <c r="AC31" i="74"/>
  <c r="AA31" i="74"/>
  <c r="Y31" i="74"/>
  <c r="W31" i="74"/>
  <c r="AJ30" i="74"/>
  <c r="AH30" i="74"/>
  <c r="AF30" i="74"/>
  <c r="AD30" i="74"/>
  <c r="AB30" i="74"/>
  <c r="Z30" i="74"/>
  <c r="X30" i="74"/>
  <c r="AK29" i="74"/>
  <c r="AI29" i="74"/>
  <c r="AG29" i="74"/>
  <c r="AE29" i="74"/>
  <c r="AC29" i="74"/>
  <c r="AA29" i="74"/>
  <c r="Y29" i="74"/>
  <c r="W29" i="74"/>
  <c r="AJ28" i="74"/>
  <c r="AH28" i="74"/>
  <c r="AF28" i="74"/>
  <c r="AD28" i="74"/>
  <c r="AB28" i="74"/>
  <c r="Z28" i="74"/>
  <c r="X28" i="74"/>
  <c r="AK27" i="74"/>
  <c r="AI27" i="74"/>
  <c r="AG27" i="74"/>
  <c r="AE27" i="74"/>
  <c r="AC27" i="74"/>
  <c r="AA27" i="74"/>
  <c r="Y27" i="74"/>
  <c r="W27" i="74"/>
  <c r="AJ26" i="74"/>
  <c r="AH26" i="74"/>
  <c r="AF26" i="74"/>
  <c r="AD26" i="74"/>
  <c r="AB26" i="74"/>
  <c r="Z26" i="74"/>
  <c r="X26" i="74"/>
  <c r="AK25" i="74"/>
  <c r="AI25" i="74"/>
  <c r="AG25" i="74"/>
  <c r="AE25" i="74"/>
  <c r="AC25" i="74"/>
  <c r="AA25" i="74"/>
  <c r="Y25" i="74"/>
  <c r="W25" i="74"/>
  <c r="AJ24" i="74"/>
  <c r="AH24" i="74"/>
  <c r="AH52" i="74"/>
  <c r="Z52" i="74"/>
  <c r="AG51" i="74"/>
  <c r="Y51" i="74"/>
  <c r="AF50" i="74"/>
  <c r="X50" i="74"/>
  <c r="AE49" i="74"/>
  <c r="W49" i="74"/>
  <c r="AD48" i="74"/>
  <c r="AK47" i="74"/>
  <c r="AC47" i="74"/>
  <c r="AJ46" i="74"/>
  <c r="AB46" i="74"/>
  <c r="AI45" i="74"/>
  <c r="AA45" i="74"/>
  <c r="AH44" i="74"/>
  <c r="Z44" i="74"/>
  <c r="AG43" i="74"/>
  <c r="Y43" i="74"/>
  <c r="AF42" i="74"/>
  <c r="X42" i="74"/>
  <c r="AF41" i="74"/>
  <c r="AB41" i="74"/>
  <c r="X41" i="74"/>
  <c r="AI40" i="74"/>
  <c r="AE40" i="74"/>
  <c r="AA40" i="74"/>
  <c r="W40" i="74"/>
  <c r="AH39" i="74"/>
  <c r="AD39" i="74"/>
  <c r="Z39" i="74"/>
  <c r="AK38" i="74"/>
  <c r="AG38" i="74"/>
  <c r="AC38" i="74"/>
  <c r="Y38" i="74"/>
  <c r="AJ37" i="74"/>
  <c r="AF37" i="74"/>
  <c r="AB37" i="74"/>
  <c r="X37" i="74"/>
  <c r="AI36" i="74"/>
  <c r="AE36" i="74"/>
  <c r="AA36" i="74"/>
  <c r="W36" i="74"/>
  <c r="AH35" i="74"/>
  <c r="AD35" i="74"/>
  <c r="Z35" i="74"/>
  <c r="AK34" i="74"/>
  <c r="AG34" i="74"/>
  <c r="AC34" i="74"/>
  <c r="Y34" i="74"/>
  <c r="AJ33" i="74"/>
  <c r="AF33" i="74"/>
  <c r="AB33" i="74"/>
  <c r="X33" i="74"/>
  <c r="AI32" i="74"/>
  <c r="AE32" i="74"/>
  <c r="AA32" i="74"/>
  <c r="W32" i="74"/>
  <c r="AH31" i="74"/>
  <c r="AD31" i="74"/>
  <c r="Z31" i="74"/>
  <c r="AK30" i="74"/>
  <c r="AG30" i="74"/>
  <c r="AC30" i="74"/>
  <c r="Y30" i="74"/>
  <c r="AJ29" i="74"/>
  <c r="AF29" i="74"/>
  <c r="AB29" i="74"/>
  <c r="X29" i="74"/>
  <c r="AI28" i="74"/>
  <c r="AE28" i="74"/>
  <c r="AA28" i="74"/>
  <c r="W28" i="74"/>
  <c r="AH27" i="74"/>
  <c r="AD27" i="74"/>
  <c r="Z27" i="74"/>
  <c r="AK26" i="74"/>
  <c r="AG26" i="74"/>
  <c r="AC26" i="74"/>
  <c r="Y26" i="74"/>
  <c r="AJ25" i="74"/>
  <c r="AF25" i="74"/>
  <c r="AB25" i="74"/>
  <c r="X25" i="74"/>
  <c r="AI24" i="74"/>
  <c r="AF24" i="74"/>
  <c r="AD24" i="74"/>
  <c r="AB24" i="74"/>
  <c r="Z24" i="74"/>
  <c r="X24" i="74"/>
  <c r="AK23" i="74"/>
  <c r="AI23" i="74"/>
  <c r="AG23" i="74"/>
  <c r="AE23" i="74"/>
  <c r="AC23" i="74"/>
  <c r="AA23" i="74"/>
  <c r="Y23" i="74"/>
  <c r="W23" i="74"/>
  <c r="AJ22" i="74"/>
  <c r="AH22" i="74"/>
  <c r="AF22" i="74"/>
  <c r="AD22" i="74"/>
  <c r="AB22" i="74"/>
  <c r="Z22" i="74"/>
  <c r="X22" i="74"/>
  <c r="AK21" i="74"/>
  <c r="AI21" i="74"/>
  <c r="AG21" i="74"/>
  <c r="AE21" i="74"/>
  <c r="AC21" i="74"/>
  <c r="AA21" i="74"/>
  <c r="Y21" i="74"/>
  <c r="W21" i="74"/>
  <c r="AJ20" i="74"/>
  <c r="AH20" i="74"/>
  <c r="AF20" i="74"/>
  <c r="AD20" i="74"/>
  <c r="AB20" i="74"/>
  <c r="Z20" i="74"/>
  <c r="X20" i="74"/>
  <c r="AK19" i="74"/>
  <c r="AI19" i="74"/>
  <c r="AG19" i="74"/>
  <c r="AE19" i="74"/>
  <c r="AC19" i="74"/>
  <c r="AA19" i="74"/>
  <c r="Y19" i="74"/>
  <c r="W19" i="74"/>
  <c r="AJ18" i="74"/>
  <c r="AH18" i="74"/>
  <c r="AF18" i="74"/>
  <c r="AD18" i="74"/>
  <c r="AB18" i="74"/>
  <c r="Z18" i="74"/>
  <c r="X18" i="74"/>
  <c r="AK17" i="74"/>
  <c r="AI17" i="74"/>
  <c r="AG17" i="74"/>
  <c r="AE17" i="74"/>
  <c r="AC17" i="74"/>
  <c r="AA17" i="74"/>
  <c r="Y17" i="74"/>
  <c r="W17" i="74"/>
  <c r="AJ16" i="74"/>
  <c r="AH16" i="74"/>
  <c r="AF16" i="74"/>
  <c r="AD16" i="74"/>
  <c r="AB16" i="74"/>
  <c r="Z16" i="74"/>
  <c r="X16" i="74"/>
  <c r="AK15" i="74"/>
  <c r="AI15" i="74"/>
  <c r="AG15" i="74"/>
  <c r="AE15" i="74"/>
  <c r="AC15" i="74"/>
  <c r="AA15" i="74"/>
  <c r="Y15" i="74"/>
  <c r="W15" i="74"/>
  <c r="AJ14" i="74"/>
  <c r="AH14" i="74"/>
  <c r="AF14" i="74"/>
  <c r="AD14" i="74"/>
  <c r="AB14" i="74"/>
  <c r="Z14" i="74"/>
  <c r="X14" i="74"/>
  <c r="AK13" i="74"/>
  <c r="AI13" i="74"/>
  <c r="AG13" i="74"/>
  <c r="AE13" i="74"/>
  <c r="AC13" i="74"/>
  <c r="AA13" i="74"/>
  <c r="Y13" i="74"/>
  <c r="W13" i="74"/>
  <c r="AJ12" i="74"/>
  <c r="AH12" i="74"/>
  <c r="AF12" i="74"/>
  <c r="AD12" i="74"/>
  <c r="AB12" i="74"/>
  <c r="Z12" i="74"/>
  <c r="X12" i="74"/>
  <c r="AK11" i="74"/>
  <c r="AI11" i="74"/>
  <c r="AG11" i="74"/>
  <c r="AE11" i="74"/>
  <c r="AC11" i="74"/>
  <c r="AA11" i="74"/>
  <c r="Y11" i="74"/>
  <c r="W11" i="74"/>
  <c r="AJ10" i="74"/>
  <c r="AH10" i="74"/>
  <c r="AF10" i="74"/>
  <c r="AD10" i="74"/>
  <c r="AB10" i="74"/>
  <c r="Z10" i="74"/>
  <c r="X10" i="74"/>
  <c r="AH9" i="74"/>
  <c r="AF9" i="74"/>
  <c r="AD9" i="74"/>
  <c r="AB9" i="74"/>
  <c r="Z9" i="74"/>
  <c r="X9" i="74"/>
  <c r="AH8" i="74"/>
  <c r="AF8" i="74"/>
  <c r="AD8" i="74"/>
  <c r="AB8" i="74"/>
  <c r="Z8" i="74"/>
  <c r="X8" i="74"/>
  <c r="AG7" i="74"/>
  <c r="AE7" i="74"/>
  <c r="AC7" i="74"/>
  <c r="AA7" i="74"/>
  <c r="Y7" i="74"/>
  <c r="W7" i="74"/>
  <c r="AE6" i="74"/>
  <c r="AC6" i="74"/>
  <c r="AA6" i="74"/>
  <c r="Y6" i="74"/>
  <c r="W6" i="74"/>
  <c r="W5" i="74" s="1"/>
  <c r="AD52" i="74"/>
  <c r="AK51" i="74"/>
  <c r="AC51" i="74"/>
  <c r="AJ50" i="74"/>
  <c r="AB50" i="74"/>
  <c r="AI49" i="74"/>
  <c r="AA49" i="74"/>
  <c r="AH48" i="74"/>
  <c r="Z48" i="74"/>
  <c r="AG47" i="74"/>
  <c r="Y47" i="74"/>
  <c r="AF46" i="74"/>
  <c r="X46" i="74"/>
  <c r="AE45" i="74"/>
  <c r="W45" i="74"/>
  <c r="AD44" i="74"/>
  <c r="AK43" i="74"/>
  <c r="AC43" i="74"/>
  <c r="AJ42" i="74"/>
  <c r="AB42" i="74"/>
  <c r="AI41" i="74"/>
  <c r="AD41" i="74"/>
  <c r="Z41" i="74"/>
  <c r="AK40" i="74"/>
  <c r="AG40" i="74"/>
  <c r="AC40" i="74"/>
  <c r="Y40" i="74"/>
  <c r="AJ39" i="74"/>
  <c r="AF39" i="74"/>
  <c r="AB39" i="74"/>
  <c r="X39" i="74"/>
  <c r="AI38" i="74"/>
  <c r="AE38" i="74"/>
  <c r="AA38" i="74"/>
  <c r="W38" i="74"/>
  <c r="AH37" i="74"/>
  <c r="AD37" i="74"/>
  <c r="Z37" i="74"/>
  <c r="AK36" i="74"/>
  <c r="AG36" i="74"/>
  <c r="AC36" i="74"/>
  <c r="Y36" i="74"/>
  <c r="AJ35" i="74"/>
  <c r="AF35" i="74"/>
  <c r="AB35" i="74"/>
  <c r="X35" i="74"/>
  <c r="AI34" i="74"/>
  <c r="AE34" i="74"/>
  <c r="AA34" i="74"/>
  <c r="W34" i="74"/>
  <c r="AH33" i="74"/>
  <c r="AD33" i="74"/>
  <c r="Z33" i="74"/>
  <c r="AK32" i="74"/>
  <c r="AG32" i="74"/>
  <c r="AC32" i="74"/>
  <c r="Y32" i="74"/>
  <c r="AJ31" i="74"/>
  <c r="AF31" i="74"/>
  <c r="AB31" i="74"/>
  <c r="X31" i="74"/>
  <c r="AI30" i="74"/>
  <c r="AE30" i="74"/>
  <c r="AA30" i="74"/>
  <c r="W30" i="74"/>
  <c r="AH29" i="74"/>
  <c r="AD29" i="74"/>
  <c r="Z29" i="74"/>
  <c r="AK28" i="74"/>
  <c r="AG28" i="74"/>
  <c r="AC28" i="74"/>
  <c r="Y28" i="74"/>
  <c r="AJ27" i="74"/>
  <c r="AF27" i="74"/>
  <c r="AB27" i="74"/>
  <c r="X27" i="74"/>
  <c r="AI26" i="74"/>
  <c r="AE26" i="74"/>
  <c r="AA26" i="74"/>
  <c r="W26" i="74"/>
  <c r="AH25" i="74"/>
  <c r="AD25" i="74"/>
  <c r="Z25" i="74"/>
  <c r="AK24" i="74"/>
  <c r="AE24" i="74"/>
  <c r="AA24" i="74"/>
  <c r="W24" i="74"/>
  <c r="AH23" i="74"/>
  <c r="AD23" i="74"/>
  <c r="Z23" i="74"/>
  <c r="AK22" i="74"/>
  <c r="AG22" i="74"/>
  <c r="AC22" i="74"/>
  <c r="Y22" i="74"/>
  <c r="AJ21" i="74"/>
  <c r="AF21" i="74"/>
  <c r="AB21" i="74"/>
  <c r="X21" i="74"/>
  <c r="AI20" i="74"/>
  <c r="AE20" i="74"/>
  <c r="AA20" i="74"/>
  <c r="W20" i="74"/>
  <c r="AH19" i="74"/>
  <c r="AD19" i="74"/>
  <c r="Z19" i="74"/>
  <c r="AK18" i="74"/>
  <c r="AG18" i="74"/>
  <c r="AC18" i="74"/>
  <c r="Y18" i="74"/>
  <c r="AJ17" i="74"/>
  <c r="AF17" i="74"/>
  <c r="AB17" i="74"/>
  <c r="X17" i="74"/>
  <c r="AI16" i="74"/>
  <c r="AE16" i="74"/>
  <c r="AA16" i="74"/>
  <c r="W16" i="74"/>
  <c r="AH15" i="74"/>
  <c r="AD15" i="74"/>
  <c r="Z15" i="74"/>
  <c r="AK14" i="74"/>
  <c r="AG14" i="74"/>
  <c r="AC14" i="74"/>
  <c r="Y14" i="74"/>
  <c r="AJ13" i="74"/>
  <c r="AF13" i="74"/>
  <c r="AB13" i="74"/>
  <c r="X13" i="74"/>
  <c r="AI12" i="74"/>
  <c r="AE12" i="74"/>
  <c r="AA12" i="74"/>
  <c r="W12" i="74"/>
  <c r="AH11" i="74"/>
  <c r="AD11" i="74"/>
  <c r="Z11" i="74"/>
  <c r="AK10" i="74"/>
  <c r="AG10" i="74"/>
  <c r="AC10" i="74"/>
  <c r="Y10" i="74"/>
  <c r="AG9" i="74"/>
  <c r="AC9" i="74"/>
  <c r="Y9" i="74"/>
  <c r="AG8" i="74"/>
  <c r="AC8" i="74"/>
  <c r="Y8" i="74"/>
  <c r="AF7" i="74"/>
  <c r="AB7" i="74"/>
  <c r="X7" i="74"/>
  <c r="AD6" i="74"/>
  <c r="Z6" i="74"/>
  <c r="AG24" i="74"/>
  <c r="AC24" i="74"/>
  <c r="Y24" i="74"/>
  <c r="AJ23" i="74"/>
  <c r="AF23" i="74"/>
  <c r="AB23" i="74"/>
  <c r="X23" i="74"/>
  <c r="AI22" i="74"/>
  <c r="AE22" i="74"/>
  <c r="AA22" i="74"/>
  <c r="W22" i="74"/>
  <c r="AH21" i="74"/>
  <c r="AD21" i="74"/>
  <c r="Z21" i="74"/>
  <c r="AK20" i="74"/>
  <c r="AG20" i="74"/>
  <c r="AC20" i="74"/>
  <c r="Y20" i="74"/>
  <c r="AJ19" i="74"/>
  <c r="AF19" i="74"/>
  <c r="AB19" i="74"/>
  <c r="X19" i="74"/>
  <c r="AI18" i="74"/>
  <c r="AE18" i="74"/>
  <c r="AA18" i="74"/>
  <c r="W18" i="74"/>
  <c r="AH17" i="74"/>
  <c r="AD17" i="74"/>
  <c r="Z17" i="74"/>
  <c r="AK16" i="74"/>
  <c r="AG16" i="74"/>
  <c r="AC16" i="74"/>
  <c r="Y16" i="74"/>
  <c r="AJ15" i="74"/>
  <c r="AF15" i="74"/>
  <c r="AB15" i="74"/>
  <c r="X15" i="74"/>
  <c r="AI14" i="74"/>
  <c r="AE14" i="74"/>
  <c r="AA14" i="74"/>
  <c r="W14" i="74"/>
  <c r="AH13" i="74"/>
  <c r="AD13" i="74"/>
  <c r="Z13" i="74"/>
  <c r="AK12" i="74"/>
  <c r="AG12" i="74"/>
  <c r="AC12" i="74"/>
  <c r="Y12" i="74"/>
  <c r="AJ11" i="74"/>
  <c r="AF11" i="74"/>
  <c r="AB11" i="74"/>
  <c r="X11" i="74"/>
  <c r="AI10" i="74"/>
  <c r="AE10" i="74"/>
  <c r="AA10" i="74"/>
  <c r="W10" i="74"/>
  <c r="AE9" i="74"/>
  <c r="AA9" i="74"/>
  <c r="W9" i="74"/>
  <c r="AE8" i="74"/>
  <c r="AA8" i="74"/>
  <c r="W8" i="74"/>
  <c r="AD7" i="74"/>
  <c r="Z7" i="74"/>
  <c r="AF6" i="74"/>
  <c r="AB6" i="74"/>
  <c r="X6" i="74"/>
  <c r="X4" i="98"/>
  <c r="X4" i="65"/>
  <c r="X4" i="71"/>
  <c r="L13" i="55" s="1"/>
  <c r="X4" i="68"/>
  <c r="X4" i="74" l="1"/>
  <c r="R13" i="55" s="1"/>
  <c r="X4" i="82"/>
  <c r="V13" i="55" s="1"/>
  <c r="X4" i="86"/>
  <c r="S4" i="59"/>
  <c r="S4" i="58"/>
  <c r="H19" i="56" l="1"/>
  <c r="I19" i="56" s="1"/>
  <c r="D30" i="55"/>
  <c r="H18" i="56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X4" i="62"/>
  <c r="D11" i="55" l="1"/>
  <c r="V4" i="57" s="1"/>
  <c r="AK52" i="57" l="1"/>
  <c r="AI52" i="57"/>
  <c r="AG52" i="57"/>
  <c r="AE52" i="57"/>
  <c r="AC52" i="57"/>
  <c r="AA52" i="57"/>
  <c r="Y52" i="57"/>
  <c r="W52" i="57"/>
  <c r="AJ51" i="57"/>
  <c r="AH51" i="57"/>
  <c r="AF51" i="57"/>
  <c r="AD51" i="57"/>
  <c r="AB51" i="57"/>
  <c r="Z51" i="57"/>
  <c r="X51" i="57"/>
  <c r="AK50" i="57"/>
  <c r="AI50" i="57"/>
  <c r="AG50" i="57"/>
  <c r="AE50" i="57"/>
  <c r="AC50" i="57"/>
  <c r="AA50" i="57"/>
  <c r="Y50" i="57"/>
  <c r="W50" i="57"/>
  <c r="AJ49" i="57"/>
  <c r="AH49" i="57"/>
  <c r="AF49" i="57"/>
  <c r="AD49" i="57"/>
  <c r="AB49" i="57"/>
  <c r="Z49" i="57"/>
  <c r="X49" i="57"/>
  <c r="AK48" i="57"/>
  <c r="AI48" i="57"/>
  <c r="AG48" i="57"/>
  <c r="AE48" i="57"/>
  <c r="AC48" i="57"/>
  <c r="AA48" i="57"/>
  <c r="Y48" i="57"/>
  <c r="W48" i="57"/>
  <c r="AJ47" i="57"/>
  <c r="AH47" i="57"/>
  <c r="AF47" i="57"/>
  <c r="AD47" i="57"/>
  <c r="AB47" i="57"/>
  <c r="Z47" i="57"/>
  <c r="X47" i="57"/>
  <c r="AK46" i="57"/>
  <c r="AI46" i="57"/>
  <c r="AG46" i="57"/>
  <c r="AE46" i="57"/>
  <c r="AC46" i="57"/>
  <c r="AA46" i="57"/>
  <c r="Y46" i="57"/>
  <c r="W46" i="57"/>
  <c r="AJ45" i="57"/>
  <c r="AH45" i="57"/>
  <c r="AF45" i="57"/>
  <c r="AD45" i="57"/>
  <c r="AB45" i="57"/>
  <c r="Z45" i="57"/>
  <c r="X45" i="57"/>
  <c r="AK44" i="57"/>
  <c r="AI44" i="57"/>
  <c r="AG44" i="57"/>
  <c r="AE44" i="57"/>
  <c r="AC44" i="57"/>
  <c r="AA44" i="57"/>
  <c r="Y44" i="57"/>
  <c r="W44" i="57"/>
  <c r="AJ43" i="57"/>
  <c r="AH43" i="57"/>
  <c r="AF43" i="57"/>
  <c r="AD43" i="57"/>
  <c r="AB43" i="57"/>
  <c r="Z43" i="57"/>
  <c r="X43" i="57"/>
  <c r="AK42" i="57"/>
  <c r="AI42" i="57"/>
  <c r="AG42" i="57"/>
  <c r="AE42" i="57"/>
  <c r="AC42" i="57"/>
  <c r="AA42" i="57"/>
  <c r="Y42" i="57"/>
  <c r="W42" i="57"/>
  <c r="AJ41" i="57"/>
  <c r="AJ52" i="57"/>
  <c r="AH52" i="57"/>
  <c r="AF52" i="57"/>
  <c r="AD52" i="57"/>
  <c r="AB52" i="57"/>
  <c r="Z52" i="57"/>
  <c r="X52" i="57"/>
  <c r="AK51" i="57"/>
  <c r="AI51" i="57"/>
  <c r="AG51" i="57"/>
  <c r="AE51" i="57"/>
  <c r="AC51" i="57"/>
  <c r="AA51" i="57"/>
  <c r="Y51" i="57"/>
  <c r="W51" i="57"/>
  <c r="AJ50" i="57"/>
  <c r="AH50" i="57"/>
  <c r="AF50" i="57"/>
  <c r="AD50" i="57"/>
  <c r="AB50" i="57"/>
  <c r="Z50" i="57"/>
  <c r="X50" i="57"/>
  <c r="AK49" i="57"/>
  <c r="AI49" i="57"/>
  <c r="AG49" i="57"/>
  <c r="AE49" i="57"/>
  <c r="AC49" i="57"/>
  <c r="AA49" i="57"/>
  <c r="Y49" i="57"/>
  <c r="W49" i="57"/>
  <c r="AJ48" i="57"/>
  <c r="AH48" i="57"/>
  <c r="AF48" i="57"/>
  <c r="AD48" i="57"/>
  <c r="AB48" i="57"/>
  <c r="Z48" i="57"/>
  <c r="X48" i="57"/>
  <c r="AK47" i="57"/>
  <c r="AI47" i="57"/>
  <c r="AG47" i="57"/>
  <c r="AE47" i="57"/>
  <c r="AC47" i="57"/>
  <c r="AA47" i="57"/>
  <c r="Y47" i="57"/>
  <c r="W47" i="57"/>
  <c r="AJ46" i="57"/>
  <c r="AH46" i="57"/>
  <c r="AF46" i="57"/>
  <c r="AD46" i="57"/>
  <c r="AB46" i="57"/>
  <c r="Z46" i="57"/>
  <c r="X46" i="57"/>
  <c r="AK45" i="57"/>
  <c r="AI45" i="57"/>
  <c r="AG45" i="57"/>
  <c r="AE45" i="57"/>
  <c r="AC45" i="57"/>
  <c r="AA45" i="57"/>
  <c r="Y45" i="57"/>
  <c r="W45" i="57"/>
  <c r="AJ44" i="57"/>
  <c r="AH44" i="57"/>
  <c r="AF44" i="57"/>
  <c r="AD44" i="57"/>
  <c r="AB44" i="57"/>
  <c r="Z44" i="57"/>
  <c r="X44" i="57"/>
  <c r="AK43" i="57"/>
  <c r="AI43" i="57"/>
  <c r="AG43" i="57"/>
  <c r="AE43" i="57"/>
  <c r="AC43" i="57"/>
  <c r="AA43" i="57"/>
  <c r="Y43" i="57"/>
  <c r="W43" i="57"/>
  <c r="AJ42" i="57"/>
  <c r="AH42" i="57"/>
  <c r="AF42" i="57"/>
  <c r="AD42" i="57"/>
  <c r="AB42" i="57"/>
  <c r="Z42" i="57"/>
  <c r="X42" i="57"/>
  <c r="AK41" i="57"/>
  <c r="AI41" i="57"/>
  <c r="AG41" i="57"/>
  <c r="AF41" i="57"/>
  <c r="AD41" i="57"/>
  <c r="AB41" i="57"/>
  <c r="Z41" i="57"/>
  <c r="X41" i="57"/>
  <c r="AK40" i="57"/>
  <c r="AI40" i="57"/>
  <c r="AG40" i="57"/>
  <c r="AE40" i="57"/>
  <c r="AC40" i="57"/>
  <c r="AA40" i="57"/>
  <c r="Y40" i="57"/>
  <c r="W40" i="57"/>
  <c r="AJ39" i="57"/>
  <c r="AH39" i="57"/>
  <c r="AF39" i="57"/>
  <c r="AD39" i="57"/>
  <c r="AB39" i="57"/>
  <c r="Z39" i="57"/>
  <c r="X39" i="57"/>
  <c r="AK38" i="57"/>
  <c r="AI38" i="57"/>
  <c r="AG38" i="57"/>
  <c r="AE38" i="57"/>
  <c r="AC38" i="57"/>
  <c r="AA38" i="57"/>
  <c r="Y38" i="57"/>
  <c r="W38" i="57"/>
  <c r="AJ37" i="57"/>
  <c r="AH37" i="57"/>
  <c r="AF37" i="57"/>
  <c r="AD37" i="57"/>
  <c r="AB37" i="57"/>
  <c r="Z37" i="57"/>
  <c r="X37" i="57"/>
  <c r="AK36" i="57"/>
  <c r="AI36" i="57"/>
  <c r="AG36" i="57"/>
  <c r="AE36" i="57"/>
  <c r="AC36" i="57"/>
  <c r="AA36" i="57"/>
  <c r="Y36" i="57"/>
  <c r="W36" i="57"/>
  <c r="AJ35" i="57"/>
  <c r="AH35" i="57"/>
  <c r="AF35" i="57"/>
  <c r="AD35" i="57"/>
  <c r="AB35" i="57"/>
  <c r="Z35" i="57"/>
  <c r="X35" i="57"/>
  <c r="AK34" i="57"/>
  <c r="AI34" i="57"/>
  <c r="AG34" i="57"/>
  <c r="AE34" i="57"/>
  <c r="AC34" i="57"/>
  <c r="AA34" i="57"/>
  <c r="Y34" i="57"/>
  <c r="W34" i="57"/>
  <c r="AJ33" i="57"/>
  <c r="AH33" i="57"/>
  <c r="AF33" i="57"/>
  <c r="AD33" i="57"/>
  <c r="AB33" i="57"/>
  <c r="Z33" i="57"/>
  <c r="X33" i="57"/>
  <c r="AK32" i="57"/>
  <c r="AI32" i="57"/>
  <c r="AG32" i="57"/>
  <c r="AE32" i="57"/>
  <c r="AC32" i="57"/>
  <c r="AA32" i="57"/>
  <c r="Y32" i="57"/>
  <c r="W32" i="57"/>
  <c r="AJ31" i="57"/>
  <c r="AH31" i="57"/>
  <c r="AF31" i="57"/>
  <c r="AD31" i="57"/>
  <c r="AB31" i="57"/>
  <c r="Z31" i="57"/>
  <c r="X31" i="57"/>
  <c r="AK30" i="57"/>
  <c r="AI30" i="57"/>
  <c r="AG30" i="57"/>
  <c r="AE30" i="57"/>
  <c r="AC30" i="57"/>
  <c r="AH41" i="57"/>
  <c r="AE41" i="57"/>
  <c r="AC41" i="57"/>
  <c r="AA41" i="57"/>
  <c r="Y41" i="57"/>
  <c r="W41" i="57"/>
  <c r="AJ40" i="57"/>
  <c r="AH40" i="57"/>
  <c r="AF40" i="57"/>
  <c r="AD40" i="57"/>
  <c r="AB40" i="57"/>
  <c r="Z40" i="57"/>
  <c r="X40" i="57"/>
  <c r="AK39" i="57"/>
  <c r="AI39" i="57"/>
  <c r="AG39" i="57"/>
  <c r="AE39" i="57"/>
  <c r="AC39" i="57"/>
  <c r="AA39" i="57"/>
  <c r="Y39" i="57"/>
  <c r="W39" i="57"/>
  <c r="AJ38" i="57"/>
  <c r="AH38" i="57"/>
  <c r="AF38" i="57"/>
  <c r="AD38" i="57"/>
  <c r="AB38" i="57"/>
  <c r="Z38" i="57"/>
  <c r="X38" i="57"/>
  <c r="AK37" i="57"/>
  <c r="AI37" i="57"/>
  <c r="AG37" i="57"/>
  <c r="AE37" i="57"/>
  <c r="AC37" i="57"/>
  <c r="AA37" i="57"/>
  <c r="Y37" i="57"/>
  <c r="W37" i="57"/>
  <c r="AJ36" i="57"/>
  <c r="AH36" i="57"/>
  <c r="AF36" i="57"/>
  <c r="AD36" i="57"/>
  <c r="AB36" i="57"/>
  <c r="Z36" i="57"/>
  <c r="X36" i="57"/>
  <c r="AK35" i="57"/>
  <c r="AI35" i="57"/>
  <c r="AG35" i="57"/>
  <c r="AE35" i="57"/>
  <c r="AC35" i="57"/>
  <c r="AA35" i="57"/>
  <c r="Y35" i="57"/>
  <c r="AJ34" i="57"/>
  <c r="AF34" i="57"/>
  <c r="AB34" i="57"/>
  <c r="X34" i="57"/>
  <c r="AI33" i="57"/>
  <c r="AE33" i="57"/>
  <c r="AA33" i="57"/>
  <c r="W33" i="57"/>
  <c r="AH32" i="57"/>
  <c r="AD32" i="57"/>
  <c r="Z32" i="57"/>
  <c r="AK31" i="57"/>
  <c r="AG31" i="57"/>
  <c r="AC31" i="57"/>
  <c r="Y31" i="57"/>
  <c r="AJ30" i="57"/>
  <c r="AF30" i="57"/>
  <c r="AB30" i="57"/>
  <c r="Z30" i="57"/>
  <c r="X30" i="57"/>
  <c r="AK29" i="57"/>
  <c r="AI29" i="57"/>
  <c r="AG29" i="57"/>
  <c r="AE29" i="57"/>
  <c r="AC29" i="57"/>
  <c r="AA29" i="57"/>
  <c r="Y29" i="57"/>
  <c r="W29" i="57"/>
  <c r="AJ28" i="57"/>
  <c r="AH28" i="57"/>
  <c r="AF28" i="57"/>
  <c r="AD28" i="57"/>
  <c r="AB28" i="57"/>
  <c r="Z28" i="57"/>
  <c r="X28" i="57"/>
  <c r="AK27" i="57"/>
  <c r="AI27" i="57"/>
  <c r="AG27" i="57"/>
  <c r="AE27" i="57"/>
  <c r="AC27" i="57"/>
  <c r="AA27" i="57"/>
  <c r="Y27" i="57"/>
  <c r="W27" i="57"/>
  <c r="AJ26" i="57"/>
  <c r="AH26" i="57"/>
  <c r="AF26" i="57"/>
  <c r="AD26" i="57"/>
  <c r="AB26" i="57"/>
  <c r="Z26" i="57"/>
  <c r="X26" i="57"/>
  <c r="AK25" i="57"/>
  <c r="AI25" i="57"/>
  <c r="AG25" i="57"/>
  <c r="AE25" i="57"/>
  <c r="AC25" i="57"/>
  <c r="AA25" i="57"/>
  <c r="Y25" i="57"/>
  <c r="W25" i="57"/>
  <c r="AJ24" i="57"/>
  <c r="AH24" i="57"/>
  <c r="AF24" i="57"/>
  <c r="AD24" i="57"/>
  <c r="AB24" i="57"/>
  <c r="Z24" i="57"/>
  <c r="X24" i="57"/>
  <c r="AK23" i="57"/>
  <c r="AI23" i="57"/>
  <c r="AG23" i="57"/>
  <c r="AE23" i="57"/>
  <c r="AC23" i="57"/>
  <c r="AA23" i="57"/>
  <c r="Y23" i="57"/>
  <c r="W23" i="57"/>
  <c r="AJ22" i="57"/>
  <c r="AH22" i="57"/>
  <c r="AF22" i="57"/>
  <c r="AD22" i="57"/>
  <c r="AB22" i="57"/>
  <c r="Z22" i="57"/>
  <c r="X22" i="57"/>
  <c r="AK21" i="57"/>
  <c r="AI21" i="57"/>
  <c r="AG21" i="57"/>
  <c r="AE21" i="57"/>
  <c r="AC21" i="57"/>
  <c r="AA21" i="57"/>
  <c r="Y21" i="57"/>
  <c r="W21" i="57"/>
  <c r="AJ20" i="57"/>
  <c r="AH20" i="57"/>
  <c r="AF20" i="57"/>
  <c r="AD20" i="57"/>
  <c r="AB20" i="57"/>
  <c r="Z20" i="57"/>
  <c r="X20" i="57"/>
  <c r="AK19" i="57"/>
  <c r="AI19" i="57"/>
  <c r="AG19" i="57"/>
  <c r="AE19" i="57"/>
  <c r="AC19" i="57"/>
  <c r="AA19" i="57"/>
  <c r="Y19" i="57"/>
  <c r="W19" i="57"/>
  <c r="AJ18" i="57"/>
  <c r="AH18" i="57"/>
  <c r="AF18" i="57"/>
  <c r="AD18" i="57"/>
  <c r="AB18" i="57"/>
  <c r="Z18" i="57"/>
  <c r="X18" i="57"/>
  <c r="AK17" i="57"/>
  <c r="AI17" i="57"/>
  <c r="AG17" i="57"/>
  <c r="AE17" i="57"/>
  <c r="AC17" i="57"/>
  <c r="AA17" i="57"/>
  <c r="Y17" i="57"/>
  <c r="W17" i="57"/>
  <c r="AJ16" i="57"/>
  <c r="AH16" i="57"/>
  <c r="AF16" i="57"/>
  <c r="AD16" i="57"/>
  <c r="AB16" i="57"/>
  <c r="Z16" i="57"/>
  <c r="X16" i="57"/>
  <c r="AK15" i="57"/>
  <c r="AI15" i="57"/>
  <c r="AG15" i="57"/>
  <c r="AE15" i="57"/>
  <c r="AC15" i="57"/>
  <c r="AA15" i="57"/>
  <c r="Y15" i="57"/>
  <c r="W15" i="57"/>
  <c r="AJ14" i="57"/>
  <c r="AH14" i="57"/>
  <c r="AF14" i="57"/>
  <c r="AD14" i="57"/>
  <c r="AB14" i="57"/>
  <c r="Z14" i="57"/>
  <c r="X14" i="57"/>
  <c r="AK13" i="57"/>
  <c r="AI13" i="57"/>
  <c r="AG13" i="57"/>
  <c r="AE13" i="57"/>
  <c r="AC13" i="57"/>
  <c r="AA13" i="57"/>
  <c r="Y13" i="57"/>
  <c r="W13" i="57"/>
  <c r="AJ12" i="57"/>
  <c r="AH12" i="57"/>
  <c r="AF12" i="57"/>
  <c r="AD12" i="57"/>
  <c r="AB12" i="57"/>
  <c r="Z12" i="57"/>
  <c r="X12" i="57"/>
  <c r="AK11" i="57"/>
  <c r="AI11" i="57"/>
  <c r="AG11" i="57"/>
  <c r="AE11" i="57"/>
  <c r="AC11" i="57"/>
  <c r="AA11" i="57"/>
  <c r="Y11" i="57"/>
  <c r="W11" i="57"/>
  <c r="AJ10" i="57"/>
  <c r="AH10" i="57"/>
  <c r="AF10" i="57"/>
  <c r="AD10" i="57"/>
  <c r="AB10" i="57"/>
  <c r="Z10" i="57"/>
  <c r="X10" i="57"/>
  <c r="W35" i="57"/>
  <c r="AH34" i="57"/>
  <c r="AD34" i="57"/>
  <c r="Z34" i="57"/>
  <c r="AK33" i="57"/>
  <c r="AG33" i="57"/>
  <c r="AC33" i="57"/>
  <c r="Y33" i="57"/>
  <c r="AJ32" i="57"/>
  <c r="AF32" i="57"/>
  <c r="AB32" i="57"/>
  <c r="X32" i="57"/>
  <c r="AI31" i="57"/>
  <c r="AE31" i="57"/>
  <c r="AA31" i="57"/>
  <c r="W31" i="57"/>
  <c r="AH30" i="57"/>
  <c r="AD30" i="57"/>
  <c r="AA30" i="57"/>
  <c r="Y30" i="57"/>
  <c r="W30" i="57"/>
  <c r="AJ29" i="57"/>
  <c r="AH29" i="57"/>
  <c r="AF29" i="57"/>
  <c r="AD29" i="57"/>
  <c r="AB29" i="57"/>
  <c r="Z29" i="57"/>
  <c r="X29" i="57"/>
  <c r="AK28" i="57"/>
  <c r="AI28" i="57"/>
  <c r="AG28" i="57"/>
  <c r="AE28" i="57"/>
  <c r="AC28" i="57"/>
  <c r="AA28" i="57"/>
  <c r="Y28" i="57"/>
  <c r="W28" i="57"/>
  <c r="AJ27" i="57"/>
  <c r="AH27" i="57"/>
  <c r="AF27" i="57"/>
  <c r="AD27" i="57"/>
  <c r="AB27" i="57"/>
  <c r="Z27" i="57"/>
  <c r="X27" i="57"/>
  <c r="AK26" i="57"/>
  <c r="AI26" i="57"/>
  <c r="AG26" i="57"/>
  <c r="AE26" i="57"/>
  <c r="AC26" i="57"/>
  <c r="AA26" i="57"/>
  <c r="Y26" i="57"/>
  <c r="W26" i="57"/>
  <c r="AJ25" i="57"/>
  <c r="AH25" i="57"/>
  <c r="AF25" i="57"/>
  <c r="AD25" i="57"/>
  <c r="AB25" i="57"/>
  <c r="Z25" i="57"/>
  <c r="X25" i="57"/>
  <c r="AK24" i="57"/>
  <c r="AI24" i="57"/>
  <c r="AG24" i="57"/>
  <c r="AE24" i="57"/>
  <c r="AC24" i="57"/>
  <c r="AA24" i="57"/>
  <c r="Y24" i="57"/>
  <c r="W24" i="57"/>
  <c r="AJ23" i="57"/>
  <c r="AH23" i="57"/>
  <c r="AF23" i="57"/>
  <c r="AD23" i="57"/>
  <c r="AB23" i="57"/>
  <c r="Z23" i="57"/>
  <c r="X23" i="57"/>
  <c r="AK22" i="57"/>
  <c r="AI22" i="57"/>
  <c r="AG22" i="57"/>
  <c r="AE22" i="57"/>
  <c r="AC22" i="57"/>
  <c r="AA22" i="57"/>
  <c r="Y22" i="57"/>
  <c r="W22" i="57"/>
  <c r="AJ21" i="57"/>
  <c r="AH21" i="57"/>
  <c r="AF21" i="57"/>
  <c r="AD21" i="57"/>
  <c r="AB21" i="57"/>
  <c r="Z21" i="57"/>
  <c r="X21" i="57"/>
  <c r="AK20" i="57"/>
  <c r="AI20" i="57"/>
  <c r="AG20" i="57"/>
  <c r="AE20" i="57"/>
  <c r="AC20" i="57"/>
  <c r="AA20" i="57"/>
  <c r="Y20" i="57"/>
  <c r="W20" i="57"/>
  <c r="AJ19" i="57"/>
  <c r="AH19" i="57"/>
  <c r="AF19" i="57"/>
  <c r="AD19" i="57"/>
  <c r="AB19" i="57"/>
  <c r="Z19" i="57"/>
  <c r="X19" i="57"/>
  <c r="AK18" i="57"/>
  <c r="AI18" i="57"/>
  <c r="AG18" i="57"/>
  <c r="AE18" i="57"/>
  <c r="AC18" i="57"/>
  <c r="AA18" i="57"/>
  <c r="Y18" i="57"/>
  <c r="W18" i="57"/>
  <c r="AJ17" i="57"/>
  <c r="AH17" i="57"/>
  <c r="AF17" i="57"/>
  <c r="AD17" i="57"/>
  <c r="AB17" i="57"/>
  <c r="Z17" i="57"/>
  <c r="X17" i="57"/>
  <c r="AK16" i="57"/>
  <c r="AI16" i="57"/>
  <c r="AG16" i="57"/>
  <c r="AE16" i="57"/>
  <c r="AC16" i="57"/>
  <c r="AA16" i="57"/>
  <c r="Y16" i="57"/>
  <c r="W16" i="57"/>
  <c r="AJ15" i="57"/>
  <c r="AH15" i="57"/>
  <c r="AF15" i="57"/>
  <c r="AD15" i="57"/>
  <c r="AB15" i="57"/>
  <c r="Z15" i="57"/>
  <c r="X15" i="57"/>
  <c r="AK14" i="57"/>
  <c r="AI14" i="57"/>
  <c r="AG14" i="57"/>
  <c r="AE14" i="57"/>
  <c r="AC14" i="57"/>
  <c r="AA14" i="57"/>
  <c r="Y14" i="57"/>
  <c r="W14" i="57"/>
  <c r="AJ13" i="57"/>
  <c r="AH13" i="57"/>
  <c r="AF13" i="57"/>
  <c r="AD13" i="57"/>
  <c r="AB13" i="57"/>
  <c r="Z13" i="57"/>
  <c r="X13" i="57"/>
  <c r="AK12" i="57"/>
  <c r="AI12" i="57"/>
  <c r="AG12" i="57"/>
  <c r="AE12" i="57"/>
  <c r="AA12" i="57"/>
  <c r="W12" i="57"/>
  <c r="AH11" i="57"/>
  <c r="AD11" i="57"/>
  <c r="Z11" i="57"/>
  <c r="AK10" i="57"/>
  <c r="AG10" i="57"/>
  <c r="AC10" i="57"/>
  <c r="Y10" i="57"/>
  <c r="AH9" i="57"/>
  <c r="AF9" i="57"/>
  <c r="AD9" i="57"/>
  <c r="AB9" i="57"/>
  <c r="Z9" i="57"/>
  <c r="X9" i="57"/>
  <c r="AH8" i="57"/>
  <c r="AF8" i="57"/>
  <c r="AD8" i="57"/>
  <c r="AB8" i="57"/>
  <c r="Z8" i="57"/>
  <c r="X8" i="57"/>
  <c r="AG7" i="57"/>
  <c r="AE7" i="57"/>
  <c r="AC7" i="57"/>
  <c r="AA7" i="57"/>
  <c r="Y7" i="57"/>
  <c r="W7" i="57"/>
  <c r="AE6" i="57"/>
  <c r="AC6" i="57"/>
  <c r="AA6" i="57"/>
  <c r="Y6" i="57"/>
  <c r="W6" i="57"/>
  <c r="W5" i="57" s="1"/>
  <c r="X4" i="57" s="1"/>
  <c r="AC12" i="57"/>
  <c r="Y12" i="57"/>
  <c r="AJ11" i="57"/>
  <c r="AF11" i="57"/>
  <c r="AB11" i="57"/>
  <c r="X11" i="57"/>
  <c r="AI10" i="57"/>
  <c r="AE10" i="57"/>
  <c r="AA10" i="57"/>
  <c r="W10" i="57"/>
  <c r="AG9" i="57"/>
  <c r="AE9" i="57"/>
  <c r="AC9" i="57"/>
  <c r="AA9" i="57"/>
  <c r="Y9" i="57"/>
  <c r="W9" i="57"/>
  <c r="AG8" i="57"/>
  <c r="AE8" i="57"/>
  <c r="AC8" i="57"/>
  <c r="AA8" i="57"/>
  <c r="Y8" i="57"/>
  <c r="W8" i="57"/>
  <c r="AF7" i="57"/>
  <c r="AD7" i="57"/>
  <c r="AB7" i="57"/>
  <c r="Z7" i="57"/>
  <c r="X7" i="57"/>
  <c r="AF6" i="57"/>
  <c r="AD6" i="57"/>
  <c r="AB6" i="57"/>
  <c r="Z6" i="57"/>
  <c r="X6" i="57"/>
  <c r="I8" i="56" l="1"/>
  <c r="I22" i="56"/>
</calcChain>
</file>

<file path=xl/sharedStrings.xml><?xml version="1.0" encoding="utf-8"?>
<sst xmlns="http://schemas.openxmlformats.org/spreadsheetml/2006/main" count="1337" uniqueCount="129">
  <si>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</si>
  <si>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</si>
  <si>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</si>
  <si>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</si>
  <si>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</si>
  <si>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</si>
  <si>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</si>
  <si>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</si>
  <si>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</si>
  <si>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</si>
  <si>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</si>
  <si>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</si>
  <si>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</si>
  <si>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</si>
  <si>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</si>
  <si>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</si>
  <si>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</si>
  <si>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</si>
  <si>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</si>
  <si>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</si>
  <si>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</si>
  <si>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</si>
  <si>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</si>
  <si>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</si>
  <si>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</si>
  <si>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</si>
  <si>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</si>
  <si>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</si>
  <si>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</si>
  <si>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</si>
  <si>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</si>
  <si>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</si>
  <si>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</si>
  <si>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</si>
  <si>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</si>
  <si>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</si>
  <si>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</si>
  <si>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</si>
  <si>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</si>
  <si>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</si>
  <si>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</si>
  <si>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</si>
  <si>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</si>
  <si>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</si>
  <si>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</si>
  <si>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</si>
  <si>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</si>
  <si>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</si>
  <si>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</si>
  <si>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</si>
  <si>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</si>
  <si>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</si>
  <si>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</si>
  <si>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</si>
  <si>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</si>
  <si>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</si>
  <si>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</si>
  <si>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</si>
  <si>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</si>
  <si>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</si>
  <si>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</si>
  <si>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</si>
  <si>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</si>
  <si>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</si>
  <si>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</si>
  <si>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</si>
  <si>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</si>
  <si>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</si>
  <si>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</si>
  <si>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</si>
  <si>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</si>
  <si>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</si>
  <si>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</si>
  <si>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</si>
  <si>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</si>
  <si>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</si>
  <si>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</si>
  <si>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</si>
  <si>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</si>
  <si>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</si>
  <si>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</si>
  <si>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</si>
  <si>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</si>
  <si>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</si>
  <si>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</si>
  <si>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</si>
  <si>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</si>
  <si>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</si>
  <si>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</si>
  <si>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</si>
  <si>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</si>
  <si>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</si>
  <si>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</si>
  <si>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</si>
  <si>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</si>
  <si>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</si>
  <si>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</si>
  <si>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</si>
  <si>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</si>
  <si>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</si>
  <si>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</si>
  <si>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</si>
  <si>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</si>
  <si>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</si>
  <si>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</si>
  <si>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</si>
  <si>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</si>
  <si>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</si>
  <si>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</si>
  <si>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 xml:space="preserve">پروژه مشمول بند 1-2-2 </t>
  </si>
  <si>
    <t>می باشد</t>
  </si>
  <si>
    <t>نمی باشد</t>
  </si>
  <si>
    <t>مقاومت مارشال</t>
  </si>
  <si>
    <t>حداقل مقاومت مارشال طبق مشخصات</t>
  </si>
  <si>
    <t>ضريب پرداخت آسفالت سرد با قیر محلول</t>
  </si>
  <si>
    <t>آسفالت سرد با قیر محلول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</si>
  <si>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</si>
  <si>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</si>
  <si>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</si>
  <si>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نام پروژه:</t>
  </si>
  <si>
    <t>کارفرما:</t>
  </si>
  <si>
    <t>مشاور:</t>
  </si>
  <si>
    <t>مدیر طرح:</t>
  </si>
  <si>
    <t>پیمانکار:</t>
  </si>
  <si>
    <t>حجم آسفالت در صورت وضعیت (غیر تجمعی)</t>
  </si>
  <si>
    <t xml:space="preserve">کیلومتر بازه آسفالت </t>
  </si>
  <si>
    <t>مقادیر کمتر</t>
  </si>
  <si>
    <t>تعداد ق ق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</si>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</sst>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8" fillId="34" borderId="15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28" fillId="34" borderId="19" xfId="0" applyFont="1" applyFill="1" applyBorder="1" applyAlignment="1" applyProtection="1">
      <alignment horizontal="center" vertical="center"/>
      <protection hidden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 2" xfId="44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22461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E397C0-2956-440D-BD2A-B81D60F0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669ABC-16B0-4DBA-A5AC-5C4CD0CD5FBB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848590</xdr:colOff>
      <xdr:row>1</xdr:row>
      <xdr:rowOff>1002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200D3A-614F-45E6-8159-56EF70305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48319" y="0"/>
          <a:ext cx="15205363" cy="676411"/>
        </a:xfrm>
        <a:prstGeom prst="rect">
          <a:avLst/>
        </a:prstGeom>
      </xdr:spPr>
    </xdr:pic>
    <xdr:clientData/>
  </xdr:twoCellAnchor>
  <xdr:twoCellAnchor>
    <xdr:from>
      <xdr:col>3</xdr:col>
      <xdr:colOff>346363</xdr:colOff>
      <xdr:row>0</xdr:row>
      <xdr:rowOff>0</xdr:rowOff>
    </xdr:from>
    <xdr:to>
      <xdr:col>17</xdr:col>
      <xdr:colOff>502226</xdr:colOff>
      <xdr:row>1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62B8D4-9DBC-43CB-8D2B-5EC8EE354196}"/>
            </a:ext>
          </a:extLst>
        </xdr:cNvPr>
        <xdr:cNvSpPr txBox="1"/>
      </xdr:nvSpPr>
      <xdr:spPr>
        <a:xfrm>
          <a:off x="9920391410" y="0"/>
          <a:ext cx="9213272" cy="67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666750</xdr:colOff>
      <xdr:row>1</xdr:row>
      <xdr:rowOff>4081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391DC8-FD19-45C6-A702-750E50256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498825" y="0"/>
          <a:ext cx="9744075" cy="680356"/>
        </a:xfrm>
        <a:prstGeom prst="rect">
          <a:avLst/>
        </a:prstGeom>
      </xdr:spPr>
    </xdr:pic>
    <xdr:clientData/>
  </xdr:twoCellAnchor>
  <xdr:twoCellAnchor>
    <xdr:from>
      <xdr:col>2</xdr:col>
      <xdr:colOff>353786</xdr:colOff>
      <xdr:row>0</xdr:row>
      <xdr:rowOff>0</xdr:rowOff>
    </xdr:from>
    <xdr:to>
      <xdr:col>11</xdr:col>
      <xdr:colOff>517070</xdr:colOff>
      <xdr:row>0</xdr:row>
      <xdr:rowOff>653143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DC40FE-1CBB-408B-A891-3ABC10250971}"/>
            </a:ext>
          </a:extLst>
        </xdr:cNvPr>
        <xdr:cNvSpPr txBox="1"/>
      </xdr:nvSpPr>
      <xdr:spPr>
        <a:xfrm>
          <a:off x="10025021680" y="0"/>
          <a:ext cx="5973534" cy="653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سرد با قیر محلول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6"/>
  <sheetViews>
    <sheetView rightToLeft="1" tabSelected="1" view="pageBreakPreview" zoomScaleNormal="100" zoomScaleSheetLayoutView="100" workbookViewId="0">
      <selection activeCell="K11" sqref="K11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2" customHeight="1" x14ac:dyDescent="0.2">
      <c r="A1" s="63"/>
      <c r="B1" s="63"/>
      <c r="C1" s="63"/>
      <c r="D1" s="63"/>
      <c r="E1" s="63"/>
      <c r="F1" s="63"/>
      <c r="G1" s="63"/>
      <c r="H1" s="63"/>
      <c r="I1" s="63"/>
    </row>
    <row r="2" spans="1:9" s="34" customFormat="1" ht="20.25" customHeight="1" x14ac:dyDescent="0.2">
      <c r="A2" s="62" t="s">
        <v>128</v>
      </c>
      <c r="B2" s="62"/>
      <c r="C2" s="62"/>
      <c r="D2" s="62"/>
      <c r="E2" s="62"/>
      <c r="F2" s="62"/>
      <c r="G2" s="62"/>
      <c r="H2" s="62"/>
      <c r="I2" s="62"/>
    </row>
    <row r="3" spans="1:9" s="34" customFormat="1" ht="15" customHeight="1" x14ac:dyDescent="0.2">
      <c r="A3" s="53" t="s">
        <v>119</v>
      </c>
      <c r="B3" s="79"/>
      <c r="C3" s="80"/>
      <c r="D3" s="80"/>
      <c r="E3" s="80"/>
      <c r="F3" s="80"/>
      <c r="G3" s="80"/>
      <c r="H3" s="80"/>
      <c r="I3" s="81"/>
    </row>
    <row r="4" spans="1:9" s="34" customFormat="1" ht="15.75" customHeight="1" x14ac:dyDescent="0.2">
      <c r="A4" s="53" t="s">
        <v>120</v>
      </c>
      <c r="B4" s="79"/>
      <c r="C4" s="80"/>
      <c r="D4" s="80"/>
      <c r="E4" s="80"/>
      <c r="F4" s="80"/>
      <c r="G4" s="53" t="s">
        <v>121</v>
      </c>
      <c r="H4" s="79"/>
      <c r="I4" s="81"/>
    </row>
    <row r="5" spans="1:9" s="34" customFormat="1" ht="15.75" customHeight="1" x14ac:dyDescent="0.2">
      <c r="A5" s="53" t="s">
        <v>122</v>
      </c>
      <c r="B5" s="79"/>
      <c r="C5" s="80"/>
      <c r="D5" s="80"/>
      <c r="E5" s="80"/>
      <c r="F5" s="81"/>
      <c r="G5" s="53" t="s">
        <v>123</v>
      </c>
      <c r="H5" s="79"/>
      <c r="I5" s="81"/>
    </row>
    <row r="6" spans="1:9" s="34" customFormat="1" ht="15.75" customHeight="1" x14ac:dyDescent="0.2">
      <c r="A6" s="61" t="s">
        <v>43</v>
      </c>
      <c r="B6" s="74" t="s">
        <v>44</v>
      </c>
      <c r="C6" s="75"/>
      <c r="D6" s="61" t="s">
        <v>42</v>
      </c>
      <c r="E6" s="61"/>
      <c r="F6" s="71" t="s">
        <v>46</v>
      </c>
      <c r="G6" s="72" t="s">
        <v>48</v>
      </c>
      <c r="H6" s="73" t="s">
        <v>47</v>
      </c>
      <c r="I6" s="73" t="s">
        <v>45</v>
      </c>
    </row>
    <row r="7" spans="1:9" s="34" customFormat="1" ht="15.75" customHeight="1" x14ac:dyDescent="0.2">
      <c r="A7" s="61"/>
      <c r="B7" s="76"/>
      <c r="C7" s="77"/>
      <c r="D7" s="49" t="s">
        <v>35</v>
      </c>
      <c r="E7" s="49" t="s">
        <v>36</v>
      </c>
      <c r="F7" s="71"/>
      <c r="G7" s="72"/>
      <c r="H7" s="73"/>
      <c r="I7" s="73"/>
    </row>
    <row r="8" spans="1:9" s="34" customFormat="1" ht="17.25" x14ac:dyDescent="0.4">
      <c r="A8" s="61" t="s">
        <v>115</v>
      </c>
      <c r="B8" s="88" t="s">
        <v>65</v>
      </c>
      <c r="C8" s="50" t="s">
        <v>66</v>
      </c>
      <c r="D8" s="51">
        <f>پردازش!B2</f>
        <v>0</v>
      </c>
      <c r="E8" s="51">
        <f>پردازش!B3</f>
        <v>0</v>
      </c>
      <c r="F8" s="84" t="e">
        <f>IF('ورودی دانه بندی'!K7/'ورودی دانه بندی'!K8&gt;1,1,IF('ورودی درصدقیر و ...'!I4="می باشد",('ورودی دانه بندی'!K7/'ورودی دانه بندی'!K8)^0.5,'ورودی دانه بندی'!K7/'ورودی دانه بندی'!K8))</f>
        <v>#DIV/0!</v>
      </c>
      <c r="G8" s="84">
        <v>0.2</v>
      </c>
      <c r="H8" s="51" t="e">
        <f>IF(پردازش!B15="Reject",0.65,پردازش!B15)</f>
        <v>#DIV/0!</v>
      </c>
      <c r="I8" s="84" t="e">
        <f>IF(OR(H8="Reject",H9="Reject",H10="Reject",H11="Reject",H12="Reject",H13="Reject",H14="Reject",H15="Reject",H16="Reject",H17="Reject",H18="Reject"),"Reject",MIN(H8:H18)*G8*F8)</f>
        <v>#DIV/0!</v>
      </c>
    </row>
    <row r="9" spans="1:9" s="34" customFormat="1" ht="17.25" x14ac:dyDescent="0.4">
      <c r="A9" s="61"/>
      <c r="B9" s="88"/>
      <c r="C9" s="50" t="s">
        <v>67</v>
      </c>
      <c r="D9" s="51">
        <f>پردازش!D2</f>
        <v>0</v>
      </c>
      <c r="E9" s="51">
        <f>پردازش!D3</f>
        <v>0</v>
      </c>
      <c r="F9" s="85"/>
      <c r="G9" s="85"/>
      <c r="H9" s="51" t="e">
        <f>IF(پردازش!D15="Reject",0.65,پردازش!D15)</f>
        <v>#DIV/0!</v>
      </c>
      <c r="I9" s="85"/>
    </row>
    <row r="10" spans="1:9" s="34" customFormat="1" ht="17.25" x14ac:dyDescent="0.4">
      <c r="A10" s="61"/>
      <c r="B10" s="88"/>
      <c r="C10" s="50" t="s">
        <v>102</v>
      </c>
      <c r="D10" s="51">
        <f>پردازش!F2</f>
        <v>0</v>
      </c>
      <c r="E10" s="51">
        <f>پردازش!F3</f>
        <v>0</v>
      </c>
      <c r="F10" s="85"/>
      <c r="G10" s="85"/>
      <c r="H10" s="51" t="e">
        <f>IF(پردازش!F15="Reject",0.65,پردازش!F15)</f>
        <v>#DIV/0!</v>
      </c>
      <c r="I10" s="85"/>
    </row>
    <row r="11" spans="1:9" s="34" customFormat="1" ht="17.25" x14ac:dyDescent="0.4">
      <c r="A11" s="61"/>
      <c r="B11" s="88"/>
      <c r="C11" s="50" t="s">
        <v>103</v>
      </c>
      <c r="D11" s="51">
        <f>پردازش!H2</f>
        <v>0</v>
      </c>
      <c r="E11" s="51">
        <f>پردازش!H3</f>
        <v>0</v>
      </c>
      <c r="F11" s="85"/>
      <c r="G11" s="85"/>
      <c r="H11" s="51" t="e">
        <f>IF(پردازش!H15="Reject",0.65,پردازش!H15)</f>
        <v>#DIV/0!</v>
      </c>
      <c r="I11" s="85"/>
    </row>
    <row r="12" spans="1:9" s="34" customFormat="1" ht="17.25" x14ac:dyDescent="0.4">
      <c r="A12" s="61"/>
      <c r="B12" s="88"/>
      <c r="C12" s="50" t="s">
        <v>68</v>
      </c>
      <c r="D12" s="51">
        <f>پردازش!J2</f>
        <v>0</v>
      </c>
      <c r="E12" s="51">
        <f>پردازش!J3</f>
        <v>0</v>
      </c>
      <c r="F12" s="85"/>
      <c r="G12" s="85"/>
      <c r="H12" s="51" t="e">
        <f>IF(پردازش!J15="Reject",0.65,پردازش!J15)</f>
        <v>#DIV/0!</v>
      </c>
      <c r="I12" s="85"/>
    </row>
    <row r="13" spans="1:9" s="34" customFormat="1" ht="16.5" customHeight="1" x14ac:dyDescent="0.4">
      <c r="A13" s="61"/>
      <c r="B13" s="88"/>
      <c r="C13" s="50" t="s">
        <v>79</v>
      </c>
      <c r="D13" s="51">
        <f>پردازش!L2</f>
        <v>0</v>
      </c>
      <c r="E13" s="51">
        <f>پردازش!L3</f>
        <v>0</v>
      </c>
      <c r="F13" s="85"/>
      <c r="G13" s="85"/>
      <c r="H13" s="51" t="e">
        <f>IF(پردازش!L15="Reject",0.65,پردازش!L15)</f>
        <v>#DIV/0!</v>
      </c>
      <c r="I13" s="85"/>
    </row>
    <row r="14" spans="1:9" s="34" customFormat="1" ht="16.5" customHeight="1" x14ac:dyDescent="0.4">
      <c r="A14" s="61"/>
      <c r="B14" s="88"/>
      <c r="C14" s="50" t="s">
        <v>104</v>
      </c>
      <c r="D14" s="51">
        <f>پردازش!N2</f>
        <v>0</v>
      </c>
      <c r="E14" s="51">
        <f>پردازش!N3</f>
        <v>0</v>
      </c>
      <c r="F14" s="85"/>
      <c r="G14" s="85"/>
      <c r="H14" s="51" t="e">
        <f>IF(پردازش!N15="Reject",0.65,پردازش!N15)</f>
        <v>#DIV/0!</v>
      </c>
      <c r="I14" s="85"/>
    </row>
    <row r="15" spans="1:9" s="34" customFormat="1" ht="17.25" x14ac:dyDescent="0.4">
      <c r="A15" s="61"/>
      <c r="B15" s="88"/>
      <c r="C15" s="50" t="s">
        <v>105</v>
      </c>
      <c r="D15" s="51">
        <f>پردازش!P2</f>
        <v>0</v>
      </c>
      <c r="E15" s="51">
        <f>پردازش!P3</f>
        <v>0</v>
      </c>
      <c r="F15" s="85"/>
      <c r="G15" s="85"/>
      <c r="H15" s="51" t="e">
        <f>IF(پردازش!P15="Reject",0.65,پردازش!P15)</f>
        <v>#DIV/0!</v>
      </c>
      <c r="I15" s="85"/>
    </row>
    <row r="16" spans="1:9" s="34" customFormat="1" ht="17.25" x14ac:dyDescent="0.4">
      <c r="A16" s="61"/>
      <c r="B16" s="88"/>
      <c r="C16" s="50" t="s">
        <v>106</v>
      </c>
      <c r="D16" s="51">
        <f>پردازش!R2</f>
        <v>0</v>
      </c>
      <c r="E16" s="51">
        <f>پردازش!R3</f>
        <v>0</v>
      </c>
      <c r="F16" s="85"/>
      <c r="G16" s="85"/>
      <c r="H16" s="51" t="e">
        <f>IF(پردازش!R15="Reject",0.65,پردازش!R15)</f>
        <v>#DIV/0!</v>
      </c>
      <c r="I16" s="85"/>
    </row>
    <row r="17" spans="1:9" s="34" customFormat="1" ht="17.25" x14ac:dyDescent="0.4">
      <c r="A17" s="61"/>
      <c r="B17" s="88"/>
      <c r="C17" s="50" t="s">
        <v>107</v>
      </c>
      <c r="D17" s="51">
        <f>پردازش!T2</f>
        <v>0</v>
      </c>
      <c r="E17" s="51">
        <f>پردازش!T3</f>
        <v>0</v>
      </c>
      <c r="F17" s="85"/>
      <c r="G17" s="85"/>
      <c r="H17" s="51" t="e">
        <f>IF(پردازش!T15="Reject",0.65,پردازش!T15)</f>
        <v>#DIV/0!</v>
      </c>
      <c r="I17" s="85"/>
    </row>
    <row r="18" spans="1:9" s="34" customFormat="1" ht="17.25" x14ac:dyDescent="0.4">
      <c r="A18" s="61"/>
      <c r="B18" s="88"/>
      <c r="C18" s="50" t="s">
        <v>69</v>
      </c>
      <c r="D18" s="51">
        <f>پردازش!V2</f>
        <v>0</v>
      </c>
      <c r="E18" s="51">
        <f>پردازش!V3</f>
        <v>0</v>
      </c>
      <c r="F18" s="86"/>
      <c r="G18" s="86"/>
      <c r="H18" s="51" t="e">
        <f>پردازش!V15</f>
        <v>#DIV/0!</v>
      </c>
      <c r="I18" s="86"/>
    </row>
    <row r="19" spans="1:9" s="34" customFormat="1" ht="15.75" customHeight="1" x14ac:dyDescent="0.4">
      <c r="A19" s="61"/>
      <c r="B19" s="87" t="s">
        <v>96</v>
      </c>
      <c r="C19" s="87"/>
      <c r="D19" s="51">
        <f>پردازش!D19</f>
        <v>0.5</v>
      </c>
      <c r="E19" s="51">
        <f>پردازش!D20</f>
        <v>-0.5</v>
      </c>
      <c r="F19" s="51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19" s="51">
        <v>0.2</v>
      </c>
      <c r="H19" s="51" t="e">
        <f>پردازش!D32</f>
        <v>#DIV/0!</v>
      </c>
      <c r="I19" s="52" t="e">
        <f>IF(H19="Reject","Reject",F19*G19*H19)</f>
        <v>#DIV/0!</v>
      </c>
    </row>
    <row r="20" spans="1:9" s="34" customFormat="1" ht="15" customHeight="1" x14ac:dyDescent="0.4">
      <c r="A20" s="61"/>
      <c r="B20" s="87" t="s">
        <v>112</v>
      </c>
      <c r="C20" s="87"/>
      <c r="D20" s="51" t="str">
        <f>پردازش!G19</f>
        <v>-</v>
      </c>
      <c r="E20" s="51">
        <f>پردازش!G20</f>
        <v>0</v>
      </c>
      <c r="F20" s="51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51">
        <v>0.2</v>
      </c>
      <c r="H20" s="51" t="e">
        <f>پردازش!G32</f>
        <v>#DIV/0!</v>
      </c>
      <c r="I20" s="52" t="e">
        <f t="shared" ref="I20:I22" si="0">IF(H20="Reject","Reject",F20*G20*H20)</f>
        <v>#DIV/0!</v>
      </c>
    </row>
    <row r="21" spans="1:9" s="34" customFormat="1" ht="15.75" customHeight="1" x14ac:dyDescent="0.4">
      <c r="A21" s="61"/>
      <c r="B21" s="82" t="s">
        <v>76</v>
      </c>
      <c r="C21" s="83"/>
      <c r="D21" s="51" t="str">
        <f>پردازش!M19</f>
        <v>-</v>
      </c>
      <c r="E21" s="51">
        <f>پردازش!M20</f>
        <v>65</v>
      </c>
      <c r="F21" s="51" t="e">
        <f>IF('ورودی درصدقیر و ...'!I6/'ورودی درصدقیر و ...'!I7&gt;1,1,IF('ورودی درصدقیر و ...'!I4="می باشد",('ورودی درصدقیر و ...'!I6/'ورودی درصدقیر و ...'!I7)^0.5,'ورودی درصدقیر و ...'!I6/'ورودی درصدقیر و ...'!I7))</f>
        <v>#DIV/0!</v>
      </c>
      <c r="G21" s="51">
        <v>0.2</v>
      </c>
      <c r="H21" s="51" t="e">
        <f>پردازش!M32</f>
        <v>#DIV/0!</v>
      </c>
      <c r="I21" s="52" t="e">
        <f t="shared" si="0"/>
        <v>#DIV/0!</v>
      </c>
    </row>
    <row r="22" spans="1:9" s="34" customFormat="1" ht="16.5" x14ac:dyDescent="0.35">
      <c r="A22" s="61"/>
      <c r="B22" s="78" t="s">
        <v>97</v>
      </c>
      <c r="C22" s="78"/>
      <c r="D22" s="51">
        <f>پردازش!J19</f>
        <v>5</v>
      </c>
      <c r="E22" s="51">
        <f>پردازش!J20</f>
        <v>3</v>
      </c>
      <c r="F22" s="51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2" s="51">
        <v>0.2</v>
      </c>
      <c r="H22" s="51" t="e">
        <f>پردازش!J32</f>
        <v>#DIV/0!</v>
      </c>
      <c r="I22" s="52" t="e">
        <f t="shared" si="0"/>
        <v>#DIV/0!</v>
      </c>
    </row>
    <row r="23" spans="1:9" s="34" customFormat="1" x14ac:dyDescent="0.2">
      <c r="A23" s="64"/>
      <c r="B23" s="64"/>
      <c r="C23" s="64"/>
      <c r="D23" s="64"/>
      <c r="E23" s="64"/>
      <c r="F23" s="64"/>
      <c r="G23" s="65"/>
      <c r="H23" s="67" t="s">
        <v>114</v>
      </c>
      <c r="I23" s="69" t="e">
        <f>IF((OR(I8="Reject", I19="Reject",I20="Reject",I21="Reject", I22="Reject")),"Reject",I8+I19+I20+I21+I22 )</f>
        <v>#DIV/0!</v>
      </c>
    </row>
    <row r="24" spans="1:9" s="34" customFormat="1" x14ac:dyDescent="0.2">
      <c r="A24" s="63"/>
      <c r="B24" s="63"/>
      <c r="C24" s="63"/>
      <c r="D24" s="63"/>
      <c r="E24" s="63"/>
      <c r="F24" s="63"/>
      <c r="G24" s="66"/>
      <c r="H24" s="68"/>
      <c r="I24" s="70"/>
    </row>
    <row r="25" spans="1:9" s="34" customFormat="1" x14ac:dyDescent="0.2">
      <c r="A25" s="63"/>
      <c r="B25" s="63"/>
      <c r="C25" s="63"/>
      <c r="D25" s="63"/>
      <c r="E25" s="63"/>
      <c r="F25" s="63"/>
      <c r="G25" s="63"/>
      <c r="H25" s="63"/>
      <c r="I25" s="63"/>
    </row>
    <row r="26" spans="1:9" s="34" customFormat="1" x14ac:dyDescent="0.2">
      <c r="A26" s="63"/>
      <c r="B26" s="63"/>
      <c r="C26" s="63"/>
      <c r="D26" s="63"/>
      <c r="E26" s="63"/>
      <c r="F26" s="63"/>
      <c r="G26" s="63"/>
      <c r="H26" s="63"/>
      <c r="I26" s="63"/>
    </row>
  </sheetData>
  <sheetProtection algorithmName="SHA-512" hashValue="qgsMQemIxWX0K/qYqf4CvVCXmrWq7IGhoP2f67p1YMq4NrmpBXgtj3JaOWAPrvcBPsVTu10rYA7vRTCUreGcMA==" saltValue="U1TTR1I9aPNNPR7DRLXoTQ==" spinCount="100000" sheet="1" objects="1" scenarios="1"/>
  <mergeCells count="28">
    <mergeCell ref="B4:F4"/>
    <mergeCell ref="H4:I4"/>
    <mergeCell ref="B5:F5"/>
    <mergeCell ref="H5:I5"/>
    <mergeCell ref="B21:C21"/>
    <mergeCell ref="I8:I18"/>
    <mergeCell ref="B19:C19"/>
    <mergeCell ref="I6:I7"/>
    <mergeCell ref="B20:C20"/>
    <mergeCell ref="B8:B18"/>
    <mergeCell ref="F8:F18"/>
    <mergeCell ref="G8:G18"/>
    <mergeCell ref="A8:A22"/>
    <mergeCell ref="A2:I2"/>
    <mergeCell ref="A1:I1"/>
    <mergeCell ref="A26:I26"/>
    <mergeCell ref="A25:I25"/>
    <mergeCell ref="A23:G24"/>
    <mergeCell ref="H23:H24"/>
    <mergeCell ref="I23:I24"/>
    <mergeCell ref="A6:A7"/>
    <mergeCell ref="D6:E6"/>
    <mergeCell ref="F6:F7"/>
    <mergeCell ref="G6:G7"/>
    <mergeCell ref="H6:H7"/>
    <mergeCell ref="B6:C7"/>
    <mergeCell ref="B22:C22"/>
    <mergeCell ref="B3:I3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پردازش!D24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پردازش!D25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پردازش!D28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D23=11,10,IF(AND(پردازش!D23&lt;=14,پردازش!D23&gt;=12),12,IF(AND(پردازش!D23&lt;=17,پردازش!D23&gt;=15),15,IF(AND(پردازش!D23&lt;=22,پردازش!D23&gt;=18),18,IF(AND(پردازش!D23&lt;=29,پردازش!D23&gt;=23),23,IF(AND(پردازش!D23&lt;=42,پردازش!D23&gt;=30),30,IF(AND(پردازش!D23&lt;=66,پردازش!D23&gt;=43),43,IF(پردازش!D23&gt;=67,67,پردازش!D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5F7Win3RxMc6X/z7JNRLkFR0tUTrcphqRbOJRzSCSnDjErRttxXIsam7zoCcfN3tdmPegKX8eFX9Pl2SNV7NZA==" saltValue="cYwl54ZcHxduwJcVI73z+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پردازش!V7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8" width="9.125" style="14"/>
    <col min="39" max="16384" width="9.125" style="1"/>
  </cols>
  <sheetData>
    <row r="1" spans="1:38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پردازش!V8</f>
        <v>#DIV/0!</v>
      </c>
      <c r="V2" s="17" t="e">
        <f>S2*-1</f>
        <v>#DIV/0!</v>
      </c>
    </row>
    <row r="3" spans="1:38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پردازش!V6</f>
        <v>0</v>
      </c>
    </row>
    <row r="4" spans="1:38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8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8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8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8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8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8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8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8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8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8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8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پردازش!V11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0IBimY8VwKCQFzz14mxiDVFC4jngfv1ik25IIZrp1jJWfGC0vd9gAgVanxh2XwYJV09ft40DAPSI1AYLCohIaw==" saltValue="3ZiAU5eTABs3xaV52Zdxt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پردازش!R7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SrK79tibyDg6At5biob/71rdPM5IwN3eNX73trEaJcwV4W+gGOTept2JFBu3OlU5jlZVXNAc/c6/1zZU67pGA==" saltValue="vWnzcYSiDTaUCq7WK7W7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پردازش!R8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TCgjzI8JJWenB4cMhF7zZJSjPVSIYLKqxjggUksPpL8769e80Qb8btryrRQ5MVDAYNXBV0rVji9vVt9y8Ccwsg==" saltValue="ABGt7nw/9PJ935tlwzdV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AM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پردازش!R11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67,43,پردازش!R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vKFpC7YZRYegbgExCp5t1Qw31ycrZqw6XHVMUE2wgOs5OYmxhasDXHcAn0fMo73AbZZsslOfc0tY/hey+9WP1A==" saltValue="qT0/2wGAj1+iQD8a+YEuL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J208"/>
  <sheetViews>
    <sheetView rightToLeft="1" view="pageBreakPreview" zoomScale="55" zoomScaleNormal="100" zoomScaleSheetLayoutView="55" workbookViewId="0">
      <selection activeCell="K24" sqref="K24"/>
    </sheetView>
  </sheetViews>
  <sheetFormatPr defaultColWidth="9.125" defaultRowHeight="18" x14ac:dyDescent="0.45"/>
  <cols>
    <col min="1" max="1" width="5.875" style="46" customWidth="1"/>
    <col min="2" max="8" width="9.125" style="46"/>
    <col min="9" max="9" width="10.875" style="46" customWidth="1"/>
    <col min="10" max="10" width="9.125" style="46"/>
    <col min="11" max="11" width="12.875" style="46" customWidth="1"/>
    <col min="12" max="12" width="11.375" style="46" customWidth="1"/>
    <col min="13" max="13" width="9.75" style="46" customWidth="1"/>
    <col min="14" max="19" width="9.125" style="46"/>
    <col min="20" max="20" width="10.25" style="46" customWidth="1"/>
    <col min="21" max="21" width="11.75" style="46" customWidth="1"/>
    <col min="22" max="22" width="9.125" style="46"/>
    <col min="23" max="36" width="9.125" style="8"/>
    <col min="37" max="16384" width="9.125" style="46"/>
  </cols>
  <sheetData>
    <row r="1" spans="1:21" ht="52.5" customHeight="1" x14ac:dyDescent="0.4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30" customHeight="1" x14ac:dyDescent="0.45">
      <c r="A2" s="139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8" customHeight="1" x14ac:dyDescent="0.45">
      <c r="A3" s="95" t="s">
        <v>95</v>
      </c>
      <c r="B3" s="95"/>
      <c r="C3" s="95"/>
      <c r="D3" s="95"/>
      <c r="E3" s="95"/>
      <c r="F3" s="95"/>
      <c r="G3" s="102"/>
      <c r="H3" s="103"/>
      <c r="I3" s="103"/>
      <c r="J3" s="104"/>
      <c r="K3" s="91" t="s">
        <v>60</v>
      </c>
      <c r="L3" s="91" t="s">
        <v>61</v>
      </c>
      <c r="M3" s="91" t="s">
        <v>80</v>
      </c>
      <c r="N3" s="91" t="s">
        <v>64</v>
      </c>
      <c r="O3" s="91" t="s">
        <v>62</v>
      </c>
      <c r="P3" s="91" t="s">
        <v>77</v>
      </c>
      <c r="Q3" s="91" t="s">
        <v>81</v>
      </c>
      <c r="R3" s="91" t="s">
        <v>82</v>
      </c>
      <c r="S3" s="91" t="s">
        <v>83</v>
      </c>
      <c r="T3" s="91" t="s">
        <v>84</v>
      </c>
      <c r="U3" s="91" t="s">
        <v>63</v>
      </c>
    </row>
    <row r="4" spans="1:21" ht="18" customHeight="1" x14ac:dyDescent="0.45">
      <c r="A4" s="95"/>
      <c r="B4" s="95"/>
      <c r="C4" s="95"/>
      <c r="D4" s="95"/>
      <c r="E4" s="95"/>
      <c r="F4" s="95"/>
      <c r="G4" s="105"/>
      <c r="H4" s="106"/>
      <c r="I4" s="106"/>
      <c r="J4" s="107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8" customHeight="1" x14ac:dyDescent="0.45">
      <c r="A5" s="95"/>
      <c r="B5" s="95"/>
      <c r="C5" s="95"/>
      <c r="D5" s="95"/>
      <c r="E5" s="95"/>
      <c r="F5" s="95"/>
      <c r="G5" s="95" t="s">
        <v>93</v>
      </c>
      <c r="H5" s="95"/>
      <c r="I5" s="95"/>
      <c r="J5" s="95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8" customHeight="1" x14ac:dyDescent="0.45">
      <c r="A6" s="95"/>
      <c r="B6" s="95"/>
      <c r="C6" s="95"/>
      <c r="D6" s="95"/>
      <c r="E6" s="95"/>
      <c r="F6" s="95"/>
      <c r="G6" s="95" t="s">
        <v>94</v>
      </c>
      <c r="H6" s="95"/>
      <c r="I6" s="95"/>
      <c r="J6" s="95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9.5" customHeight="1" x14ac:dyDescent="0.45">
      <c r="A7" s="98" t="s">
        <v>116</v>
      </c>
      <c r="B7" s="99"/>
      <c r="C7" s="99"/>
      <c r="D7" s="99"/>
      <c r="E7" s="99"/>
      <c r="F7" s="99"/>
      <c r="G7" s="99"/>
      <c r="H7" s="99"/>
      <c r="I7" s="99"/>
      <c r="J7" s="100"/>
      <c r="K7" s="93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5" customHeight="1" x14ac:dyDescent="0.45">
      <c r="A8" s="98" t="s">
        <v>118</v>
      </c>
      <c r="B8" s="99"/>
      <c r="C8" s="99"/>
      <c r="D8" s="99"/>
      <c r="E8" s="99"/>
      <c r="F8" s="99"/>
      <c r="G8" s="99"/>
      <c r="H8" s="99"/>
      <c r="I8" s="99"/>
      <c r="J8" s="100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5" customHeight="1" x14ac:dyDescent="0.45">
      <c r="A9" s="98" t="s">
        <v>91</v>
      </c>
      <c r="B9" s="99"/>
      <c r="C9" s="99"/>
      <c r="D9" s="99"/>
      <c r="E9" s="99"/>
      <c r="F9" s="99"/>
      <c r="G9" s="99"/>
      <c r="H9" s="99"/>
      <c r="I9" s="99"/>
      <c r="J9" s="100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5" customHeight="1" x14ac:dyDescent="0.45">
      <c r="A10" s="101" t="s">
        <v>49</v>
      </c>
      <c r="B10" s="95" t="s">
        <v>90</v>
      </c>
      <c r="C10" s="95"/>
      <c r="D10" s="95"/>
      <c r="E10" s="95"/>
      <c r="F10" s="95"/>
      <c r="G10" s="95"/>
      <c r="H10" s="95"/>
      <c r="I10" s="95"/>
      <c r="J10" s="95"/>
      <c r="K10" s="96" t="s">
        <v>92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 x14ac:dyDescent="0.45">
      <c r="A11" s="101"/>
      <c r="B11" s="90" t="s">
        <v>51</v>
      </c>
      <c r="C11" s="90" t="s">
        <v>52</v>
      </c>
      <c r="D11" s="90" t="s">
        <v>53</v>
      </c>
      <c r="E11" s="90" t="s">
        <v>54</v>
      </c>
      <c r="F11" s="90" t="s">
        <v>55</v>
      </c>
      <c r="G11" s="90" t="s">
        <v>56</v>
      </c>
      <c r="H11" s="90" t="s">
        <v>57</v>
      </c>
      <c r="I11" s="90" t="s">
        <v>58</v>
      </c>
      <c r="J11" s="90" t="s">
        <v>59</v>
      </c>
      <c r="K11" s="90" t="s">
        <v>60</v>
      </c>
      <c r="L11" s="90" t="s">
        <v>61</v>
      </c>
      <c r="M11" s="90" t="s">
        <v>80</v>
      </c>
      <c r="N11" s="90" t="s">
        <v>64</v>
      </c>
      <c r="O11" s="90" t="s">
        <v>62</v>
      </c>
      <c r="P11" s="90" t="s">
        <v>77</v>
      </c>
      <c r="Q11" s="90" t="s">
        <v>81</v>
      </c>
      <c r="R11" s="90" t="s">
        <v>82</v>
      </c>
      <c r="S11" s="90" t="s">
        <v>83</v>
      </c>
      <c r="T11" s="90" t="s">
        <v>84</v>
      </c>
      <c r="U11" s="90" t="s">
        <v>63</v>
      </c>
    </row>
    <row r="12" spans="1:21" ht="16.5" customHeight="1" x14ac:dyDescent="0.45">
      <c r="A12" s="10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8.75" customHeight="1" x14ac:dyDescent="0.45">
      <c r="A26" s="3"/>
      <c r="B26" s="47"/>
      <c r="C26" s="47"/>
      <c r="D26" s="47"/>
      <c r="E26" s="47"/>
      <c r="F26" s="47"/>
      <c r="G26" s="47"/>
      <c r="H26" s="47"/>
      <c r="I26" s="47"/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8.75" customHeight="1" x14ac:dyDescent="0.45">
      <c r="A27" s="3"/>
      <c r="B27" s="47"/>
      <c r="C27" s="47"/>
      <c r="D27" s="47"/>
      <c r="E27" s="47"/>
      <c r="F27" s="47"/>
      <c r="G27" s="47"/>
      <c r="H27" s="47"/>
      <c r="I27" s="47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8.75" customHeight="1" x14ac:dyDescent="0.45">
      <c r="A28" s="3"/>
      <c r="B28" s="47"/>
      <c r="C28" s="47"/>
      <c r="D28" s="47"/>
      <c r="E28" s="47"/>
      <c r="F28" s="47"/>
      <c r="G28" s="47"/>
      <c r="H28" s="47"/>
      <c r="I28" s="47"/>
      <c r="J28" s="4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x14ac:dyDescent="0.45">
      <c r="A32" s="3"/>
      <c r="B32" s="47"/>
      <c r="C32" s="47"/>
      <c r="D32" s="47"/>
      <c r="E32" s="47"/>
      <c r="F32" s="47"/>
      <c r="G32" s="47"/>
      <c r="H32" s="47"/>
      <c r="I32" s="47"/>
      <c r="J32" s="4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x14ac:dyDescent="0.45">
      <c r="A33" s="3"/>
      <c r="B33" s="47"/>
      <c r="C33" s="47"/>
      <c r="D33" s="47"/>
      <c r="E33" s="47"/>
      <c r="F33" s="47"/>
      <c r="G33" s="47"/>
      <c r="H33" s="47"/>
      <c r="I33" s="47"/>
      <c r="J33" s="47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45">
      <c r="A34" s="3"/>
      <c r="B34" s="47"/>
      <c r="C34" s="47"/>
      <c r="D34" s="47"/>
      <c r="E34" s="47"/>
      <c r="F34" s="47"/>
      <c r="G34" s="47"/>
      <c r="H34" s="47"/>
      <c r="I34" s="47"/>
      <c r="J34" s="4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x14ac:dyDescent="0.45">
      <c r="A35" s="3"/>
      <c r="B35" s="47"/>
      <c r="C35" s="47"/>
      <c r="D35" s="47"/>
      <c r="E35" s="47"/>
      <c r="F35" s="47"/>
      <c r="G35" s="47"/>
      <c r="H35" s="47"/>
      <c r="I35" s="47"/>
      <c r="J35" s="4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x14ac:dyDescent="0.45">
      <c r="A36" s="3"/>
      <c r="B36" s="47"/>
      <c r="C36" s="47"/>
      <c r="D36" s="47"/>
      <c r="E36" s="47"/>
      <c r="F36" s="47"/>
      <c r="G36" s="47"/>
      <c r="H36" s="47"/>
      <c r="I36" s="47"/>
      <c r="J36" s="47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x14ac:dyDescent="0.45">
      <c r="A37" s="3"/>
      <c r="B37" s="47"/>
      <c r="C37" s="47"/>
      <c r="D37" s="47"/>
      <c r="E37" s="47"/>
      <c r="F37" s="47"/>
      <c r="G37" s="47"/>
      <c r="H37" s="47"/>
      <c r="I37" s="47"/>
      <c r="J37" s="4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x14ac:dyDescent="0.45">
      <c r="A38" s="3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x14ac:dyDescent="0.45">
      <c r="A39" s="3"/>
      <c r="B39" s="47"/>
      <c r="C39" s="47"/>
      <c r="D39" s="47"/>
      <c r="E39" s="47"/>
      <c r="F39" s="47"/>
      <c r="G39" s="47"/>
      <c r="H39" s="47"/>
      <c r="I39" s="47"/>
      <c r="J39" s="4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x14ac:dyDescent="0.45">
      <c r="A40" s="3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x14ac:dyDescent="0.45">
      <c r="A41" s="3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x14ac:dyDescent="0.45">
      <c r="A42" s="3"/>
      <c r="B42" s="47"/>
      <c r="C42" s="47"/>
      <c r="D42" s="47"/>
      <c r="E42" s="47"/>
      <c r="F42" s="47"/>
      <c r="G42" s="47"/>
      <c r="H42" s="47"/>
      <c r="I42" s="47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x14ac:dyDescent="0.45">
      <c r="A43" s="3"/>
      <c r="B43" s="47"/>
      <c r="C43" s="47"/>
      <c r="D43" s="47"/>
      <c r="E43" s="47"/>
      <c r="F43" s="47"/>
      <c r="G43" s="47"/>
      <c r="H43" s="47"/>
      <c r="I43" s="47"/>
      <c r="J43" s="4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x14ac:dyDescent="0.45">
      <c r="A44" s="3"/>
      <c r="B44" s="47"/>
      <c r="C44" s="47"/>
      <c r="D44" s="47"/>
      <c r="E44" s="47"/>
      <c r="F44" s="47"/>
      <c r="G44" s="47"/>
      <c r="H44" s="47"/>
      <c r="I44" s="47"/>
      <c r="J44" s="47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x14ac:dyDescent="0.45">
      <c r="A45" s="3"/>
      <c r="B45" s="47"/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x14ac:dyDescent="0.45">
      <c r="A46" s="3"/>
      <c r="B46" s="47"/>
      <c r="C46" s="47"/>
      <c r="D46" s="47"/>
      <c r="E46" s="47"/>
      <c r="F46" s="47"/>
      <c r="G46" s="47"/>
      <c r="H46" s="47"/>
      <c r="I46" s="47"/>
      <c r="J46" s="47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x14ac:dyDescent="0.45">
      <c r="A47" s="3"/>
      <c r="B47" s="47"/>
      <c r="C47" s="47"/>
      <c r="D47" s="47"/>
      <c r="E47" s="47"/>
      <c r="F47" s="47"/>
      <c r="G47" s="47"/>
      <c r="H47" s="47"/>
      <c r="I47" s="47"/>
      <c r="J47" s="4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x14ac:dyDescent="0.45">
      <c r="A48" s="3"/>
      <c r="B48" s="47"/>
      <c r="C48" s="47"/>
      <c r="D48" s="47"/>
      <c r="E48" s="47"/>
      <c r="F48" s="47"/>
      <c r="G48" s="47"/>
      <c r="H48" s="47"/>
      <c r="I48" s="47"/>
      <c r="J48" s="47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x14ac:dyDescent="0.45">
      <c r="A49" s="3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x14ac:dyDescent="0.45">
      <c r="A50" s="3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x14ac:dyDescent="0.45">
      <c r="A51" s="3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x14ac:dyDescent="0.45">
      <c r="A52" s="3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x14ac:dyDescent="0.45">
      <c r="A53" s="3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x14ac:dyDescent="0.45">
      <c r="A54" s="3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x14ac:dyDescent="0.45">
      <c r="A55" s="3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x14ac:dyDescent="0.45">
      <c r="A56" s="3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x14ac:dyDescent="0.45">
      <c r="A57" s="3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x14ac:dyDescent="0.45">
      <c r="A58" s="3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x14ac:dyDescent="0.45">
      <c r="A59" s="3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x14ac:dyDescent="0.45">
      <c r="A60" s="3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x14ac:dyDescent="0.45">
      <c r="A61" s="3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x14ac:dyDescent="0.45">
      <c r="A62" s="3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x14ac:dyDescent="0.45">
      <c r="A63" s="3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x14ac:dyDescent="0.45">
      <c r="A64" s="3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x14ac:dyDescent="0.45">
      <c r="A65" s="3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x14ac:dyDescent="0.45">
      <c r="A66" s="3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x14ac:dyDescent="0.45">
      <c r="A67" s="3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x14ac:dyDescent="0.45">
      <c r="A68" s="3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x14ac:dyDescent="0.45">
      <c r="A69" s="3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x14ac:dyDescent="0.45">
      <c r="A70" s="3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x14ac:dyDescent="0.45">
      <c r="A71" s="3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x14ac:dyDescent="0.45">
      <c r="A72" s="3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21" x14ac:dyDescent="0.45">
      <c r="A73" s="3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:21" x14ac:dyDescent="0.45">
      <c r="A74" s="3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21" x14ac:dyDescent="0.45">
      <c r="A75" s="3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21" x14ac:dyDescent="0.45">
      <c r="A76" s="3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21" x14ac:dyDescent="0.45">
      <c r="A77" s="3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21" x14ac:dyDescent="0.45">
      <c r="A78" s="3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x14ac:dyDescent="0.45">
      <c r="A79" s="3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1:21" x14ac:dyDescent="0.45">
      <c r="A80" s="3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:21" x14ac:dyDescent="0.45">
      <c r="A81" s="3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:21" x14ac:dyDescent="0.45">
      <c r="A82" s="3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x14ac:dyDescent="0.45">
      <c r="A83" s="3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x14ac:dyDescent="0.45">
      <c r="A84" s="3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1" x14ac:dyDescent="0.45">
      <c r="A85" s="3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:21" x14ac:dyDescent="0.45">
      <c r="A86" s="3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x14ac:dyDescent="0.45">
      <c r="A87" s="3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x14ac:dyDescent="0.45">
      <c r="A88" s="3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x14ac:dyDescent="0.45">
      <c r="A89" s="3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x14ac:dyDescent="0.45">
      <c r="A90" s="3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1:21" x14ac:dyDescent="0.45">
      <c r="A91" s="3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1:21" x14ac:dyDescent="0.45">
      <c r="A92" s="3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1:21" x14ac:dyDescent="0.45">
      <c r="A93" s="3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1" x14ac:dyDescent="0.45">
      <c r="A94" s="3"/>
      <c r="B94" s="47"/>
      <c r="C94" s="47"/>
      <c r="D94" s="47"/>
      <c r="E94" s="47"/>
      <c r="F94" s="47"/>
      <c r="G94" s="47"/>
      <c r="H94" s="47"/>
      <c r="I94" s="47"/>
      <c r="J94" s="47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1" x14ac:dyDescent="0.45">
      <c r="A95" s="3"/>
      <c r="B95" s="47"/>
      <c r="C95" s="47"/>
      <c r="D95" s="47"/>
      <c r="E95" s="47"/>
      <c r="F95" s="47"/>
      <c r="G95" s="47"/>
      <c r="H95" s="47"/>
      <c r="I95" s="47"/>
      <c r="J95" s="47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1" x14ac:dyDescent="0.45">
      <c r="A96" s="3"/>
      <c r="B96" s="47"/>
      <c r="C96" s="47"/>
      <c r="D96" s="47"/>
      <c r="E96" s="47"/>
      <c r="F96" s="47"/>
      <c r="G96" s="47"/>
      <c r="H96" s="47"/>
      <c r="I96" s="47"/>
      <c r="J96" s="47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x14ac:dyDescent="0.45">
      <c r="A97" s="3"/>
      <c r="B97" s="47"/>
      <c r="C97" s="47"/>
      <c r="D97" s="47"/>
      <c r="E97" s="47"/>
      <c r="F97" s="47"/>
      <c r="G97" s="47"/>
      <c r="H97" s="47"/>
      <c r="I97" s="47"/>
      <c r="J97" s="47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x14ac:dyDescent="0.45">
      <c r="A98" s="3"/>
      <c r="B98" s="47"/>
      <c r="C98" s="47"/>
      <c r="D98" s="47"/>
      <c r="E98" s="47"/>
      <c r="F98" s="47"/>
      <c r="G98" s="47"/>
      <c r="H98" s="47"/>
      <c r="I98" s="47"/>
      <c r="J98" s="47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x14ac:dyDescent="0.45">
      <c r="A99" s="3"/>
      <c r="B99" s="47"/>
      <c r="C99" s="47"/>
      <c r="D99" s="47"/>
      <c r="E99" s="47"/>
      <c r="F99" s="47"/>
      <c r="G99" s="47"/>
      <c r="H99" s="47"/>
      <c r="I99" s="47"/>
      <c r="J99" s="47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x14ac:dyDescent="0.45">
      <c r="A100" s="3"/>
      <c r="B100" s="47"/>
      <c r="C100" s="47"/>
      <c r="D100" s="47"/>
      <c r="E100" s="47"/>
      <c r="F100" s="47"/>
      <c r="G100" s="47"/>
      <c r="H100" s="47"/>
      <c r="I100" s="47"/>
      <c r="J100" s="47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x14ac:dyDescent="0.45">
      <c r="A101" s="3"/>
      <c r="B101" s="47"/>
      <c r="C101" s="47"/>
      <c r="D101" s="47"/>
      <c r="E101" s="47"/>
      <c r="F101" s="47"/>
      <c r="G101" s="47"/>
      <c r="H101" s="47"/>
      <c r="I101" s="47"/>
      <c r="J101" s="47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x14ac:dyDescent="0.45">
      <c r="A102" s="3"/>
      <c r="B102" s="47"/>
      <c r="C102" s="47"/>
      <c r="D102" s="47"/>
      <c r="E102" s="47"/>
      <c r="F102" s="47"/>
      <c r="G102" s="47"/>
      <c r="H102" s="47"/>
      <c r="I102" s="47"/>
      <c r="J102" s="47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x14ac:dyDescent="0.45">
      <c r="A103" s="3"/>
      <c r="B103" s="47"/>
      <c r="C103" s="47"/>
      <c r="D103" s="47"/>
      <c r="E103" s="47"/>
      <c r="F103" s="47"/>
      <c r="G103" s="47"/>
      <c r="H103" s="47"/>
      <c r="I103" s="47"/>
      <c r="J103" s="4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x14ac:dyDescent="0.45">
      <c r="A104" s="3"/>
      <c r="B104" s="47"/>
      <c r="C104" s="47"/>
      <c r="D104" s="47"/>
      <c r="E104" s="47"/>
      <c r="F104" s="47"/>
      <c r="G104" s="47"/>
      <c r="H104" s="47"/>
      <c r="I104" s="47"/>
      <c r="J104" s="47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 x14ac:dyDescent="0.45">
      <c r="A105" s="3"/>
      <c r="B105" s="47"/>
      <c r="C105" s="47"/>
      <c r="D105" s="47"/>
      <c r="E105" s="47"/>
      <c r="F105" s="47"/>
      <c r="G105" s="47"/>
      <c r="H105" s="47"/>
      <c r="I105" s="47"/>
      <c r="J105" s="4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21" x14ac:dyDescent="0.45">
      <c r="A106" s="3"/>
      <c r="B106" s="47"/>
      <c r="C106" s="47"/>
      <c r="D106" s="47"/>
      <c r="E106" s="47"/>
      <c r="F106" s="47"/>
      <c r="G106" s="47"/>
      <c r="H106" s="47"/>
      <c r="I106" s="47"/>
      <c r="J106" s="47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21" x14ac:dyDescent="0.45">
      <c r="A107" s="3"/>
      <c r="B107" s="47"/>
      <c r="C107" s="47"/>
      <c r="D107" s="47"/>
      <c r="E107" s="47"/>
      <c r="F107" s="47"/>
      <c r="G107" s="47"/>
      <c r="H107" s="47"/>
      <c r="I107" s="47"/>
      <c r="J107" s="47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21" x14ac:dyDescent="0.45">
      <c r="A108" s="3"/>
      <c r="B108" s="47"/>
      <c r="C108" s="47"/>
      <c r="D108" s="47"/>
      <c r="E108" s="47"/>
      <c r="F108" s="47"/>
      <c r="G108" s="47"/>
      <c r="H108" s="47"/>
      <c r="I108" s="47"/>
      <c r="J108" s="47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1:21" x14ac:dyDescent="0.45">
      <c r="A109" s="3"/>
      <c r="B109" s="47"/>
      <c r="C109" s="47"/>
      <c r="D109" s="47"/>
      <c r="E109" s="47"/>
      <c r="F109" s="47"/>
      <c r="G109" s="47"/>
      <c r="H109" s="47"/>
      <c r="I109" s="47"/>
      <c r="J109" s="47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1:21" x14ac:dyDescent="0.45">
      <c r="A110" s="3"/>
      <c r="B110" s="47"/>
      <c r="C110" s="47"/>
      <c r="D110" s="47"/>
      <c r="E110" s="47"/>
      <c r="F110" s="47"/>
      <c r="G110" s="47"/>
      <c r="H110" s="47"/>
      <c r="I110" s="47"/>
      <c r="J110" s="4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x14ac:dyDescent="0.45">
      <c r="A111" s="3"/>
      <c r="B111" s="47"/>
      <c r="C111" s="47"/>
      <c r="D111" s="47"/>
      <c r="E111" s="47"/>
      <c r="F111" s="47"/>
      <c r="G111" s="47"/>
      <c r="H111" s="47"/>
      <c r="I111" s="47"/>
      <c r="J111" s="47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1" x14ac:dyDescent="0.45">
      <c r="A112" s="3"/>
      <c r="B112" s="47"/>
      <c r="C112" s="47"/>
      <c r="D112" s="47"/>
      <c r="E112" s="47"/>
      <c r="F112" s="47"/>
      <c r="G112" s="47"/>
      <c r="H112" s="47"/>
      <c r="I112" s="47"/>
      <c r="J112" s="47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1:21" x14ac:dyDescent="0.45">
      <c r="A113" s="3"/>
      <c r="B113" s="47"/>
      <c r="C113" s="47"/>
      <c r="D113" s="47"/>
      <c r="E113" s="47"/>
      <c r="F113" s="47"/>
      <c r="G113" s="47"/>
      <c r="H113" s="47"/>
      <c r="I113" s="47"/>
      <c r="J113" s="4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1:21" x14ac:dyDescent="0.45">
      <c r="A114" s="3"/>
      <c r="B114" s="47"/>
      <c r="C114" s="47"/>
      <c r="D114" s="47"/>
      <c r="E114" s="47"/>
      <c r="F114" s="47"/>
      <c r="G114" s="47"/>
      <c r="H114" s="47"/>
      <c r="I114" s="47"/>
      <c r="J114" s="47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x14ac:dyDescent="0.45">
      <c r="A115" s="3"/>
      <c r="B115" s="47"/>
      <c r="C115" s="47"/>
      <c r="D115" s="47"/>
      <c r="E115" s="47"/>
      <c r="F115" s="47"/>
      <c r="G115" s="47"/>
      <c r="H115" s="47"/>
      <c r="I115" s="47"/>
      <c r="J115" s="47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1:21" x14ac:dyDescent="0.45">
      <c r="A116" s="3"/>
      <c r="B116" s="47"/>
      <c r="C116" s="47"/>
      <c r="D116" s="47"/>
      <c r="E116" s="47"/>
      <c r="F116" s="47"/>
      <c r="G116" s="47"/>
      <c r="H116" s="47"/>
      <c r="I116" s="47"/>
      <c r="J116" s="47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x14ac:dyDescent="0.45">
      <c r="A117" s="3"/>
      <c r="B117" s="47"/>
      <c r="C117" s="47"/>
      <c r="D117" s="47"/>
      <c r="E117" s="47"/>
      <c r="F117" s="47"/>
      <c r="G117" s="47"/>
      <c r="H117" s="47"/>
      <c r="I117" s="47"/>
      <c r="J117" s="47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x14ac:dyDescent="0.45">
      <c r="A118" s="3"/>
      <c r="B118" s="47"/>
      <c r="C118" s="47"/>
      <c r="D118" s="47"/>
      <c r="E118" s="47"/>
      <c r="F118" s="47"/>
      <c r="G118" s="47"/>
      <c r="H118" s="47"/>
      <c r="I118" s="47"/>
      <c r="J118" s="47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x14ac:dyDescent="0.45">
      <c r="A119" s="3"/>
      <c r="B119" s="47"/>
      <c r="C119" s="47"/>
      <c r="D119" s="47"/>
      <c r="E119" s="47"/>
      <c r="F119" s="47"/>
      <c r="G119" s="47"/>
      <c r="H119" s="47"/>
      <c r="I119" s="47"/>
      <c r="J119" s="47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x14ac:dyDescent="0.45">
      <c r="A120" s="3"/>
      <c r="B120" s="47"/>
      <c r="C120" s="47"/>
      <c r="D120" s="47"/>
      <c r="E120" s="47"/>
      <c r="F120" s="47"/>
      <c r="G120" s="47"/>
      <c r="H120" s="47"/>
      <c r="I120" s="47"/>
      <c r="J120" s="47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1:21" x14ac:dyDescent="0.45">
      <c r="A121" s="3"/>
      <c r="B121" s="47"/>
      <c r="C121" s="47"/>
      <c r="D121" s="47"/>
      <c r="E121" s="47"/>
      <c r="F121" s="47"/>
      <c r="G121" s="47"/>
      <c r="H121" s="47"/>
      <c r="I121" s="47"/>
      <c r="J121" s="47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1:21" x14ac:dyDescent="0.45">
      <c r="A122" s="3"/>
      <c r="B122" s="47"/>
      <c r="C122" s="47"/>
      <c r="D122" s="47"/>
      <c r="E122" s="47"/>
      <c r="F122" s="47"/>
      <c r="G122" s="47"/>
      <c r="H122" s="47"/>
      <c r="I122" s="47"/>
      <c r="J122" s="47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1" x14ac:dyDescent="0.45">
      <c r="A123" s="3"/>
      <c r="B123" s="47"/>
      <c r="C123" s="47"/>
      <c r="D123" s="47"/>
      <c r="E123" s="47"/>
      <c r="F123" s="47"/>
      <c r="G123" s="47"/>
      <c r="H123" s="47"/>
      <c r="I123" s="47"/>
      <c r="J123" s="47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1:21" x14ac:dyDescent="0.45">
      <c r="A124" s="3"/>
      <c r="B124" s="47"/>
      <c r="C124" s="47"/>
      <c r="D124" s="47"/>
      <c r="E124" s="47"/>
      <c r="F124" s="47"/>
      <c r="G124" s="47"/>
      <c r="H124" s="47"/>
      <c r="I124" s="47"/>
      <c r="J124" s="47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x14ac:dyDescent="0.45">
      <c r="A125" s="3"/>
      <c r="B125" s="47"/>
      <c r="C125" s="47"/>
      <c r="D125" s="47"/>
      <c r="E125" s="47"/>
      <c r="F125" s="47"/>
      <c r="G125" s="47"/>
      <c r="H125" s="47"/>
      <c r="I125" s="47"/>
      <c r="J125" s="47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1:21" x14ac:dyDescent="0.45">
      <c r="A126" s="3"/>
      <c r="B126" s="47"/>
      <c r="C126" s="47"/>
      <c r="D126" s="47"/>
      <c r="E126" s="47"/>
      <c r="F126" s="47"/>
      <c r="G126" s="47"/>
      <c r="H126" s="47"/>
      <c r="I126" s="47"/>
      <c r="J126" s="47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x14ac:dyDescent="0.45">
      <c r="A127" s="3"/>
      <c r="B127" s="47"/>
      <c r="C127" s="47"/>
      <c r="D127" s="47"/>
      <c r="E127" s="47"/>
      <c r="F127" s="47"/>
      <c r="G127" s="47"/>
      <c r="H127" s="47"/>
      <c r="I127" s="47"/>
      <c r="J127" s="47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1:21" x14ac:dyDescent="0.45">
      <c r="A128" s="3"/>
      <c r="B128" s="47"/>
      <c r="C128" s="47"/>
      <c r="D128" s="47"/>
      <c r="E128" s="47"/>
      <c r="F128" s="47"/>
      <c r="G128" s="47"/>
      <c r="H128" s="47"/>
      <c r="I128" s="47"/>
      <c r="J128" s="47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1:21" x14ac:dyDescent="0.45">
      <c r="A129" s="3"/>
      <c r="B129" s="47"/>
      <c r="C129" s="47"/>
      <c r="D129" s="47"/>
      <c r="E129" s="47"/>
      <c r="F129" s="47"/>
      <c r="G129" s="47"/>
      <c r="H129" s="47"/>
      <c r="I129" s="47"/>
      <c r="J129" s="47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1:21" x14ac:dyDescent="0.45">
      <c r="A130" s="3"/>
      <c r="B130" s="47"/>
      <c r="C130" s="47"/>
      <c r="D130" s="47"/>
      <c r="E130" s="47"/>
      <c r="F130" s="47"/>
      <c r="G130" s="47"/>
      <c r="H130" s="47"/>
      <c r="I130" s="47"/>
      <c r="J130" s="47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1:21" x14ac:dyDescent="0.45">
      <c r="A131" s="3"/>
      <c r="B131" s="47"/>
      <c r="C131" s="47"/>
      <c r="D131" s="47"/>
      <c r="E131" s="47"/>
      <c r="F131" s="47"/>
      <c r="G131" s="47"/>
      <c r="H131" s="47"/>
      <c r="I131" s="47"/>
      <c r="J131" s="47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1:21" x14ac:dyDescent="0.45">
      <c r="A132" s="3"/>
      <c r="B132" s="47"/>
      <c r="C132" s="47"/>
      <c r="D132" s="47"/>
      <c r="E132" s="47"/>
      <c r="F132" s="47"/>
      <c r="G132" s="47"/>
      <c r="H132" s="47"/>
      <c r="I132" s="47"/>
      <c r="J132" s="47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1:21" x14ac:dyDescent="0.45">
      <c r="A133" s="3"/>
      <c r="B133" s="47"/>
      <c r="C133" s="47"/>
      <c r="D133" s="47"/>
      <c r="E133" s="47"/>
      <c r="F133" s="47"/>
      <c r="G133" s="47"/>
      <c r="H133" s="47"/>
      <c r="I133" s="47"/>
      <c r="J133" s="47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1:21" x14ac:dyDescent="0.45">
      <c r="A134" s="3"/>
      <c r="B134" s="47"/>
      <c r="C134" s="47"/>
      <c r="D134" s="47"/>
      <c r="E134" s="47"/>
      <c r="F134" s="47"/>
      <c r="G134" s="47"/>
      <c r="H134" s="47"/>
      <c r="I134" s="47"/>
      <c r="J134" s="47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1:21" x14ac:dyDescent="0.45">
      <c r="A135" s="3"/>
      <c r="B135" s="47"/>
      <c r="C135" s="47"/>
      <c r="D135" s="47"/>
      <c r="E135" s="47"/>
      <c r="F135" s="47"/>
      <c r="G135" s="47"/>
      <c r="H135" s="47"/>
      <c r="I135" s="47"/>
      <c r="J135" s="47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1:21" x14ac:dyDescent="0.45">
      <c r="A136" s="3"/>
      <c r="B136" s="47"/>
      <c r="C136" s="47"/>
      <c r="D136" s="47"/>
      <c r="E136" s="47"/>
      <c r="F136" s="47"/>
      <c r="G136" s="47"/>
      <c r="H136" s="47"/>
      <c r="I136" s="47"/>
      <c r="J136" s="47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1:21" x14ac:dyDescent="0.45">
      <c r="A137" s="3"/>
      <c r="B137" s="47"/>
      <c r="C137" s="47"/>
      <c r="D137" s="47"/>
      <c r="E137" s="47"/>
      <c r="F137" s="47"/>
      <c r="G137" s="47"/>
      <c r="H137" s="47"/>
      <c r="I137" s="47"/>
      <c r="J137" s="47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x14ac:dyDescent="0.45">
      <c r="A138" s="3"/>
      <c r="B138" s="47"/>
      <c r="C138" s="47"/>
      <c r="D138" s="47"/>
      <c r="E138" s="47"/>
      <c r="F138" s="47"/>
      <c r="G138" s="47"/>
      <c r="H138" s="47"/>
      <c r="I138" s="47"/>
      <c r="J138" s="47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1:21" x14ac:dyDescent="0.45">
      <c r="A139" s="3"/>
      <c r="B139" s="47"/>
      <c r="C139" s="47"/>
      <c r="D139" s="47"/>
      <c r="E139" s="47"/>
      <c r="F139" s="47"/>
      <c r="G139" s="47"/>
      <c r="H139" s="47"/>
      <c r="I139" s="47"/>
      <c r="J139" s="47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1:21" x14ac:dyDescent="0.45">
      <c r="A140" s="3"/>
      <c r="B140" s="47"/>
      <c r="C140" s="47"/>
      <c r="D140" s="47"/>
      <c r="E140" s="47"/>
      <c r="F140" s="47"/>
      <c r="G140" s="47"/>
      <c r="H140" s="47"/>
      <c r="I140" s="47"/>
      <c r="J140" s="47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1:21" x14ac:dyDescent="0.45">
      <c r="A141" s="3"/>
      <c r="B141" s="47"/>
      <c r="C141" s="47"/>
      <c r="D141" s="47"/>
      <c r="E141" s="47"/>
      <c r="F141" s="47"/>
      <c r="G141" s="47"/>
      <c r="H141" s="47"/>
      <c r="I141" s="47"/>
      <c r="J141" s="47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1:21" x14ac:dyDescent="0.45">
      <c r="A142" s="3"/>
      <c r="B142" s="47"/>
      <c r="C142" s="47"/>
      <c r="D142" s="47"/>
      <c r="E142" s="47"/>
      <c r="F142" s="47"/>
      <c r="G142" s="47"/>
      <c r="H142" s="47"/>
      <c r="I142" s="47"/>
      <c r="J142" s="47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1:21" x14ac:dyDescent="0.45">
      <c r="A143" s="3"/>
      <c r="B143" s="47"/>
      <c r="C143" s="47"/>
      <c r="D143" s="47"/>
      <c r="E143" s="47"/>
      <c r="F143" s="47"/>
      <c r="G143" s="47"/>
      <c r="H143" s="47"/>
      <c r="I143" s="47"/>
      <c r="J143" s="47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1:21" x14ac:dyDescent="0.45">
      <c r="A144" s="3"/>
      <c r="B144" s="47"/>
      <c r="C144" s="47"/>
      <c r="D144" s="47"/>
      <c r="E144" s="47"/>
      <c r="F144" s="47"/>
      <c r="G144" s="47"/>
      <c r="H144" s="47"/>
      <c r="I144" s="47"/>
      <c r="J144" s="47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x14ac:dyDescent="0.45">
      <c r="A145" s="3"/>
      <c r="B145" s="47"/>
      <c r="C145" s="47"/>
      <c r="D145" s="47"/>
      <c r="E145" s="47"/>
      <c r="F145" s="47"/>
      <c r="G145" s="47"/>
      <c r="H145" s="47"/>
      <c r="I145" s="47"/>
      <c r="J145" s="47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1:21" x14ac:dyDescent="0.45">
      <c r="A146" s="3"/>
      <c r="B146" s="47"/>
      <c r="C146" s="47"/>
      <c r="D146" s="47"/>
      <c r="E146" s="47"/>
      <c r="F146" s="47"/>
      <c r="G146" s="47"/>
      <c r="H146" s="47"/>
      <c r="I146" s="47"/>
      <c r="J146" s="47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 x14ac:dyDescent="0.45">
      <c r="A147" s="3"/>
      <c r="B147" s="47"/>
      <c r="C147" s="47"/>
      <c r="D147" s="47"/>
      <c r="E147" s="47"/>
      <c r="F147" s="47"/>
      <c r="G147" s="47"/>
      <c r="H147" s="47"/>
      <c r="I147" s="47"/>
      <c r="J147" s="47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 x14ac:dyDescent="0.45">
      <c r="A148" s="3"/>
      <c r="B148" s="47"/>
      <c r="C148" s="47"/>
      <c r="D148" s="47"/>
      <c r="E148" s="47"/>
      <c r="F148" s="47"/>
      <c r="G148" s="47"/>
      <c r="H148" s="47"/>
      <c r="I148" s="47"/>
      <c r="J148" s="47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 x14ac:dyDescent="0.45">
      <c r="A149" s="3"/>
      <c r="B149" s="47"/>
      <c r="C149" s="47"/>
      <c r="D149" s="47"/>
      <c r="E149" s="47"/>
      <c r="F149" s="47"/>
      <c r="G149" s="47"/>
      <c r="H149" s="47"/>
      <c r="I149" s="47"/>
      <c r="J149" s="47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 x14ac:dyDescent="0.45">
      <c r="A150" s="3"/>
      <c r="B150" s="47"/>
      <c r="C150" s="47"/>
      <c r="D150" s="47"/>
      <c r="E150" s="47"/>
      <c r="F150" s="47"/>
      <c r="G150" s="47"/>
      <c r="H150" s="47"/>
      <c r="I150" s="47"/>
      <c r="J150" s="47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x14ac:dyDescent="0.45">
      <c r="A151" s="3"/>
      <c r="B151" s="47"/>
      <c r="C151" s="47"/>
      <c r="D151" s="47"/>
      <c r="E151" s="47"/>
      <c r="F151" s="47"/>
      <c r="G151" s="47"/>
      <c r="H151" s="47"/>
      <c r="I151" s="47"/>
      <c r="J151" s="47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x14ac:dyDescent="0.45">
      <c r="A152" s="3"/>
      <c r="B152" s="47"/>
      <c r="C152" s="47"/>
      <c r="D152" s="47"/>
      <c r="E152" s="47"/>
      <c r="F152" s="47"/>
      <c r="G152" s="47"/>
      <c r="H152" s="47"/>
      <c r="I152" s="47"/>
      <c r="J152" s="47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 x14ac:dyDescent="0.45">
      <c r="A153" s="3"/>
      <c r="B153" s="47"/>
      <c r="C153" s="47"/>
      <c r="D153" s="47"/>
      <c r="E153" s="47"/>
      <c r="F153" s="47"/>
      <c r="G153" s="47"/>
      <c r="H153" s="47"/>
      <c r="I153" s="47"/>
      <c r="J153" s="47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 x14ac:dyDescent="0.45">
      <c r="A154" s="3"/>
      <c r="B154" s="47"/>
      <c r="C154" s="47"/>
      <c r="D154" s="47"/>
      <c r="E154" s="47"/>
      <c r="F154" s="47"/>
      <c r="G154" s="47"/>
      <c r="H154" s="47"/>
      <c r="I154" s="47"/>
      <c r="J154" s="47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 x14ac:dyDescent="0.45">
      <c r="A155" s="3"/>
      <c r="B155" s="47"/>
      <c r="C155" s="47"/>
      <c r="D155" s="47"/>
      <c r="E155" s="47"/>
      <c r="F155" s="47"/>
      <c r="G155" s="47"/>
      <c r="H155" s="47"/>
      <c r="I155" s="47"/>
      <c r="J155" s="47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 x14ac:dyDescent="0.45">
      <c r="A156" s="3"/>
      <c r="B156" s="47"/>
      <c r="C156" s="47"/>
      <c r="D156" s="47"/>
      <c r="E156" s="47"/>
      <c r="F156" s="47"/>
      <c r="G156" s="47"/>
      <c r="H156" s="47"/>
      <c r="I156" s="47"/>
      <c r="J156" s="47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 x14ac:dyDescent="0.45">
      <c r="A157" s="3"/>
      <c r="B157" s="47"/>
      <c r="C157" s="47"/>
      <c r="D157" s="47"/>
      <c r="E157" s="47"/>
      <c r="F157" s="47"/>
      <c r="G157" s="47"/>
      <c r="H157" s="47"/>
      <c r="I157" s="47"/>
      <c r="J157" s="47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 x14ac:dyDescent="0.45">
      <c r="A158" s="3"/>
      <c r="B158" s="47"/>
      <c r="C158" s="47"/>
      <c r="D158" s="47"/>
      <c r="E158" s="47"/>
      <c r="F158" s="47"/>
      <c r="G158" s="47"/>
      <c r="H158" s="47"/>
      <c r="I158" s="47"/>
      <c r="J158" s="47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x14ac:dyDescent="0.45">
      <c r="A159" s="3"/>
      <c r="B159" s="47"/>
      <c r="C159" s="47"/>
      <c r="D159" s="47"/>
      <c r="E159" s="47"/>
      <c r="F159" s="47"/>
      <c r="G159" s="47"/>
      <c r="H159" s="47"/>
      <c r="I159" s="47"/>
      <c r="J159" s="47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x14ac:dyDescent="0.45">
      <c r="A160" s="3"/>
      <c r="B160" s="47"/>
      <c r="C160" s="47"/>
      <c r="D160" s="47"/>
      <c r="E160" s="47"/>
      <c r="F160" s="47"/>
      <c r="G160" s="47"/>
      <c r="H160" s="47"/>
      <c r="I160" s="47"/>
      <c r="J160" s="47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x14ac:dyDescent="0.45">
      <c r="A161" s="3"/>
      <c r="B161" s="47"/>
      <c r="C161" s="47"/>
      <c r="D161" s="47"/>
      <c r="E161" s="47"/>
      <c r="F161" s="47"/>
      <c r="G161" s="47"/>
      <c r="H161" s="47"/>
      <c r="I161" s="47"/>
      <c r="J161" s="47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 x14ac:dyDescent="0.45">
      <c r="A162" s="3"/>
      <c r="B162" s="47"/>
      <c r="C162" s="47"/>
      <c r="D162" s="47"/>
      <c r="E162" s="47"/>
      <c r="F162" s="47"/>
      <c r="G162" s="47"/>
      <c r="H162" s="47"/>
      <c r="I162" s="47"/>
      <c r="J162" s="47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 x14ac:dyDescent="0.45">
      <c r="A163" s="3"/>
      <c r="B163" s="47"/>
      <c r="C163" s="47"/>
      <c r="D163" s="47"/>
      <c r="E163" s="47"/>
      <c r="F163" s="47"/>
      <c r="G163" s="47"/>
      <c r="H163" s="47"/>
      <c r="I163" s="47"/>
      <c r="J163" s="47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 x14ac:dyDescent="0.45">
      <c r="A164" s="3"/>
      <c r="B164" s="47"/>
      <c r="C164" s="47"/>
      <c r="D164" s="47"/>
      <c r="E164" s="47"/>
      <c r="F164" s="47"/>
      <c r="G164" s="47"/>
      <c r="H164" s="47"/>
      <c r="I164" s="47"/>
      <c r="J164" s="47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 x14ac:dyDescent="0.45">
      <c r="A165" s="3"/>
      <c r="B165" s="47"/>
      <c r="C165" s="47"/>
      <c r="D165" s="47"/>
      <c r="E165" s="47"/>
      <c r="F165" s="47"/>
      <c r="G165" s="47"/>
      <c r="H165" s="47"/>
      <c r="I165" s="47"/>
      <c r="J165" s="47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 x14ac:dyDescent="0.45">
      <c r="A166" s="3"/>
      <c r="B166" s="47"/>
      <c r="C166" s="47"/>
      <c r="D166" s="47"/>
      <c r="E166" s="47"/>
      <c r="F166" s="47"/>
      <c r="G166" s="47"/>
      <c r="H166" s="47"/>
      <c r="I166" s="47"/>
      <c r="J166" s="47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 x14ac:dyDescent="0.45">
      <c r="A167" s="3"/>
      <c r="B167" s="47"/>
      <c r="C167" s="47"/>
      <c r="D167" s="47"/>
      <c r="E167" s="47"/>
      <c r="F167" s="47"/>
      <c r="G167" s="47"/>
      <c r="H167" s="47"/>
      <c r="I167" s="47"/>
      <c r="J167" s="47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x14ac:dyDescent="0.45">
      <c r="A168" s="3"/>
      <c r="B168" s="47"/>
      <c r="C168" s="47"/>
      <c r="D168" s="47"/>
      <c r="E168" s="47"/>
      <c r="F168" s="47"/>
      <c r="G168" s="47"/>
      <c r="H168" s="47"/>
      <c r="I168" s="47"/>
      <c r="J168" s="47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x14ac:dyDescent="0.45">
      <c r="A169" s="3"/>
      <c r="B169" s="47"/>
      <c r="C169" s="47"/>
      <c r="D169" s="47"/>
      <c r="E169" s="47"/>
      <c r="F169" s="47"/>
      <c r="G169" s="47"/>
      <c r="H169" s="47"/>
      <c r="I169" s="47"/>
      <c r="J169" s="47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x14ac:dyDescent="0.45">
      <c r="A170" s="3"/>
      <c r="B170" s="47"/>
      <c r="C170" s="47"/>
      <c r="D170" s="47"/>
      <c r="E170" s="47"/>
      <c r="F170" s="47"/>
      <c r="G170" s="47"/>
      <c r="H170" s="47"/>
      <c r="I170" s="47"/>
      <c r="J170" s="47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 x14ac:dyDescent="0.45">
      <c r="A171" s="3"/>
      <c r="B171" s="47"/>
      <c r="C171" s="47"/>
      <c r="D171" s="47"/>
      <c r="E171" s="47"/>
      <c r="F171" s="47"/>
      <c r="G171" s="47"/>
      <c r="H171" s="47"/>
      <c r="I171" s="47"/>
      <c r="J171" s="47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 x14ac:dyDescent="0.45">
      <c r="A172" s="3"/>
      <c r="B172" s="47"/>
      <c r="C172" s="47"/>
      <c r="D172" s="47"/>
      <c r="E172" s="47"/>
      <c r="F172" s="47"/>
      <c r="G172" s="47"/>
      <c r="H172" s="47"/>
      <c r="I172" s="47"/>
      <c r="J172" s="47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 x14ac:dyDescent="0.45">
      <c r="A173" s="3"/>
      <c r="B173" s="47"/>
      <c r="C173" s="47"/>
      <c r="D173" s="47"/>
      <c r="E173" s="47"/>
      <c r="F173" s="47"/>
      <c r="G173" s="47"/>
      <c r="H173" s="47"/>
      <c r="I173" s="47"/>
      <c r="J173" s="47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 x14ac:dyDescent="0.45">
      <c r="A174" s="3"/>
      <c r="B174" s="47"/>
      <c r="C174" s="47"/>
      <c r="D174" s="47"/>
      <c r="E174" s="47"/>
      <c r="F174" s="47"/>
      <c r="G174" s="47"/>
      <c r="H174" s="47"/>
      <c r="I174" s="47"/>
      <c r="J174" s="47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1:21" x14ac:dyDescent="0.45">
      <c r="A175" s="3"/>
      <c r="B175" s="47"/>
      <c r="C175" s="47"/>
      <c r="D175" s="47"/>
      <c r="E175" s="47"/>
      <c r="F175" s="47"/>
      <c r="G175" s="47"/>
      <c r="H175" s="47"/>
      <c r="I175" s="47"/>
      <c r="J175" s="47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1:21" x14ac:dyDescent="0.45">
      <c r="A176" s="3"/>
      <c r="B176" s="47"/>
      <c r="C176" s="47"/>
      <c r="D176" s="47"/>
      <c r="E176" s="47"/>
      <c r="F176" s="47"/>
      <c r="G176" s="47"/>
      <c r="H176" s="47"/>
      <c r="I176" s="47"/>
      <c r="J176" s="47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1:21" x14ac:dyDescent="0.45">
      <c r="A177" s="3"/>
      <c r="B177" s="47"/>
      <c r="C177" s="47"/>
      <c r="D177" s="47"/>
      <c r="E177" s="47"/>
      <c r="F177" s="47"/>
      <c r="G177" s="47"/>
      <c r="H177" s="47"/>
      <c r="I177" s="47"/>
      <c r="J177" s="47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1:21" x14ac:dyDescent="0.45">
      <c r="A178" s="3"/>
      <c r="B178" s="47"/>
      <c r="C178" s="47"/>
      <c r="D178" s="47"/>
      <c r="E178" s="47"/>
      <c r="F178" s="47"/>
      <c r="G178" s="47"/>
      <c r="H178" s="47"/>
      <c r="I178" s="47"/>
      <c r="J178" s="47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1:21" x14ac:dyDescent="0.45">
      <c r="A179" s="3"/>
      <c r="B179" s="47"/>
      <c r="C179" s="47"/>
      <c r="D179" s="47"/>
      <c r="E179" s="47"/>
      <c r="F179" s="47"/>
      <c r="G179" s="47"/>
      <c r="H179" s="47"/>
      <c r="I179" s="47"/>
      <c r="J179" s="47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1:21" x14ac:dyDescent="0.45">
      <c r="A180" s="3"/>
      <c r="B180" s="47"/>
      <c r="C180" s="47"/>
      <c r="D180" s="47"/>
      <c r="E180" s="47"/>
      <c r="F180" s="47"/>
      <c r="G180" s="47"/>
      <c r="H180" s="47"/>
      <c r="I180" s="47"/>
      <c r="J180" s="47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1:21" x14ac:dyDescent="0.45">
      <c r="A181" s="3"/>
      <c r="B181" s="47"/>
      <c r="C181" s="47"/>
      <c r="D181" s="47"/>
      <c r="E181" s="47"/>
      <c r="F181" s="47"/>
      <c r="G181" s="47"/>
      <c r="H181" s="47"/>
      <c r="I181" s="47"/>
      <c r="J181" s="47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1:21" x14ac:dyDescent="0.45">
      <c r="A182" s="3"/>
      <c r="B182" s="47"/>
      <c r="C182" s="47"/>
      <c r="D182" s="47"/>
      <c r="E182" s="47"/>
      <c r="F182" s="47"/>
      <c r="G182" s="47"/>
      <c r="H182" s="47"/>
      <c r="I182" s="47"/>
      <c r="J182" s="47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1:21" x14ac:dyDescent="0.45">
      <c r="A183" s="3"/>
      <c r="B183" s="47"/>
      <c r="C183" s="47"/>
      <c r="D183" s="47"/>
      <c r="E183" s="47"/>
      <c r="F183" s="47"/>
      <c r="G183" s="47"/>
      <c r="H183" s="47"/>
      <c r="I183" s="47"/>
      <c r="J183" s="47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1:21" x14ac:dyDescent="0.45">
      <c r="A184" s="3"/>
      <c r="B184" s="47"/>
      <c r="C184" s="47"/>
      <c r="D184" s="47"/>
      <c r="E184" s="47"/>
      <c r="F184" s="47"/>
      <c r="G184" s="47"/>
      <c r="H184" s="47"/>
      <c r="I184" s="47"/>
      <c r="J184" s="47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1:21" x14ac:dyDescent="0.45">
      <c r="A185" s="3"/>
      <c r="B185" s="47"/>
      <c r="C185" s="47"/>
      <c r="D185" s="47"/>
      <c r="E185" s="47"/>
      <c r="F185" s="47"/>
      <c r="G185" s="47"/>
      <c r="H185" s="47"/>
      <c r="I185" s="47"/>
      <c r="J185" s="47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1:21" x14ac:dyDescent="0.45">
      <c r="A186" s="3"/>
      <c r="B186" s="47"/>
      <c r="C186" s="47"/>
      <c r="D186" s="47"/>
      <c r="E186" s="47"/>
      <c r="F186" s="47"/>
      <c r="G186" s="47"/>
      <c r="H186" s="47"/>
      <c r="I186" s="47"/>
      <c r="J186" s="47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1:21" x14ac:dyDescent="0.45">
      <c r="A187" s="3"/>
      <c r="B187" s="47"/>
      <c r="C187" s="47"/>
      <c r="D187" s="47"/>
      <c r="E187" s="47"/>
      <c r="F187" s="47"/>
      <c r="G187" s="47"/>
      <c r="H187" s="47"/>
      <c r="I187" s="47"/>
      <c r="J187" s="47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</row>
    <row r="188" spans="1:21" x14ac:dyDescent="0.45">
      <c r="A188" s="3"/>
      <c r="B188" s="47"/>
      <c r="C188" s="47"/>
      <c r="D188" s="47"/>
      <c r="E188" s="47"/>
      <c r="F188" s="47"/>
      <c r="G188" s="47"/>
      <c r="H188" s="47"/>
      <c r="I188" s="47"/>
      <c r="J188" s="47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</row>
    <row r="189" spans="1:21" x14ac:dyDescent="0.45">
      <c r="A189" s="3"/>
      <c r="B189" s="47"/>
      <c r="C189" s="47"/>
      <c r="D189" s="47"/>
      <c r="E189" s="47"/>
      <c r="F189" s="47"/>
      <c r="G189" s="47"/>
      <c r="H189" s="47"/>
      <c r="I189" s="47"/>
      <c r="J189" s="47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</row>
    <row r="190" spans="1:21" x14ac:dyDescent="0.45">
      <c r="A190" s="3"/>
      <c r="B190" s="47"/>
      <c r="C190" s="47"/>
      <c r="D190" s="47"/>
      <c r="E190" s="47"/>
      <c r="F190" s="47"/>
      <c r="G190" s="47"/>
      <c r="H190" s="47"/>
      <c r="I190" s="47"/>
      <c r="J190" s="47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</row>
    <row r="191" spans="1:21" x14ac:dyDescent="0.45">
      <c r="A191" s="3"/>
      <c r="B191" s="47"/>
      <c r="C191" s="47"/>
      <c r="D191" s="47"/>
      <c r="E191" s="47"/>
      <c r="F191" s="47"/>
      <c r="G191" s="47"/>
      <c r="H191" s="47"/>
      <c r="I191" s="47"/>
      <c r="J191" s="47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</row>
    <row r="192" spans="1:21" x14ac:dyDescent="0.45">
      <c r="A192" s="3"/>
      <c r="B192" s="47"/>
      <c r="C192" s="47"/>
      <c r="D192" s="47"/>
      <c r="E192" s="47"/>
      <c r="F192" s="47"/>
      <c r="G192" s="47"/>
      <c r="H192" s="47"/>
      <c r="I192" s="47"/>
      <c r="J192" s="47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</row>
    <row r="193" spans="1:21" x14ac:dyDescent="0.45">
      <c r="A193" s="3"/>
      <c r="B193" s="47"/>
      <c r="C193" s="47"/>
      <c r="D193" s="47"/>
      <c r="E193" s="47"/>
      <c r="F193" s="47"/>
      <c r="G193" s="47"/>
      <c r="H193" s="47"/>
      <c r="I193" s="47"/>
      <c r="J193" s="47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</row>
    <row r="194" spans="1:21" x14ac:dyDescent="0.45">
      <c r="A194" s="3"/>
      <c r="B194" s="47"/>
      <c r="C194" s="47"/>
      <c r="D194" s="47"/>
      <c r="E194" s="47"/>
      <c r="F194" s="47"/>
      <c r="G194" s="47"/>
      <c r="H194" s="47"/>
      <c r="I194" s="47"/>
      <c r="J194" s="47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</row>
    <row r="195" spans="1:21" x14ac:dyDescent="0.45">
      <c r="A195" s="3"/>
      <c r="B195" s="47"/>
      <c r="C195" s="47"/>
      <c r="D195" s="47"/>
      <c r="E195" s="47"/>
      <c r="F195" s="47"/>
      <c r="G195" s="47"/>
      <c r="H195" s="47"/>
      <c r="I195" s="47"/>
      <c r="J195" s="47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x14ac:dyDescent="0.45">
      <c r="A196" s="3"/>
      <c r="B196" s="47"/>
      <c r="C196" s="47"/>
      <c r="D196" s="47"/>
      <c r="E196" s="47"/>
      <c r="F196" s="47"/>
      <c r="G196" s="47"/>
      <c r="H196" s="47"/>
      <c r="I196" s="47"/>
      <c r="J196" s="47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21" x14ac:dyDescent="0.45">
      <c r="A197" s="3"/>
      <c r="B197" s="47"/>
      <c r="C197" s="47"/>
      <c r="D197" s="47"/>
      <c r="E197" s="47"/>
      <c r="F197" s="47"/>
      <c r="G197" s="47"/>
      <c r="H197" s="47"/>
      <c r="I197" s="47"/>
      <c r="J197" s="47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1:21" x14ac:dyDescent="0.45">
      <c r="A198" s="3"/>
      <c r="B198" s="47"/>
      <c r="C198" s="47"/>
      <c r="D198" s="47"/>
      <c r="E198" s="47"/>
      <c r="F198" s="47"/>
      <c r="G198" s="47"/>
      <c r="H198" s="47"/>
      <c r="I198" s="47"/>
      <c r="J198" s="47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x14ac:dyDescent="0.45">
      <c r="A199" s="3"/>
      <c r="B199" s="47"/>
      <c r="C199" s="47"/>
      <c r="D199" s="47"/>
      <c r="E199" s="47"/>
      <c r="F199" s="47"/>
      <c r="G199" s="47"/>
      <c r="H199" s="47"/>
      <c r="I199" s="47"/>
      <c r="J199" s="47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</row>
    <row r="200" spans="1:21" x14ac:dyDescent="0.45">
      <c r="A200" s="3"/>
      <c r="B200" s="47"/>
      <c r="C200" s="47"/>
      <c r="D200" s="47"/>
      <c r="E200" s="47"/>
      <c r="F200" s="47"/>
      <c r="G200" s="47"/>
      <c r="H200" s="47"/>
      <c r="I200" s="47"/>
      <c r="J200" s="47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</row>
    <row r="205" spans="1:21" ht="15" customHeight="1" x14ac:dyDescent="0.45"/>
    <row r="206" spans="1:21" ht="18.75" customHeight="1" x14ac:dyDescent="0.45"/>
    <row r="207" spans="1:21" ht="18.75" customHeight="1" x14ac:dyDescent="0.45"/>
    <row r="208" spans="1:21" ht="18.75" customHeight="1" x14ac:dyDescent="0.45"/>
  </sheetData>
  <mergeCells count="46">
    <mergeCell ref="G3:J4"/>
    <mergeCell ref="P3:P4"/>
    <mergeCell ref="Q3:Q4"/>
    <mergeCell ref="R3:R4"/>
    <mergeCell ref="K7:U7"/>
    <mergeCell ref="O3:O4"/>
    <mergeCell ref="G5:J5"/>
    <mergeCell ref="G6:J6"/>
    <mergeCell ref="K9:U9"/>
    <mergeCell ref="O11:O12"/>
    <mergeCell ref="P11:P12"/>
    <mergeCell ref="Q11:Q12"/>
    <mergeCell ref="R11:R12"/>
    <mergeCell ref="L11:L12"/>
    <mergeCell ref="B10:J10"/>
    <mergeCell ref="K10:U10"/>
    <mergeCell ref="A3:F6"/>
    <mergeCell ref="F11:F12"/>
    <mergeCell ref="G11:G12"/>
    <mergeCell ref="H11:H12"/>
    <mergeCell ref="I11:I12"/>
    <mergeCell ref="A7:J7"/>
    <mergeCell ref="A8:J8"/>
    <mergeCell ref="A9:J9"/>
    <mergeCell ref="B11:B12"/>
    <mergeCell ref="C11:C12"/>
    <mergeCell ref="D11:D12"/>
    <mergeCell ref="A10:A12"/>
    <mergeCell ref="J11:J12"/>
    <mergeCell ref="K11:K12"/>
    <mergeCell ref="A1:U1"/>
    <mergeCell ref="A2:U2"/>
    <mergeCell ref="E11:E12"/>
    <mergeCell ref="N3:N4"/>
    <mergeCell ref="U3:U4"/>
    <mergeCell ref="K3:K4"/>
    <mergeCell ref="T11:T12"/>
    <mergeCell ref="U11:U12"/>
    <mergeCell ref="M3:M4"/>
    <mergeCell ref="S11:S12"/>
    <mergeCell ref="M11:M12"/>
    <mergeCell ref="N11:N12"/>
    <mergeCell ref="S3:S4"/>
    <mergeCell ref="T3:T4"/>
    <mergeCell ref="L3:L4"/>
    <mergeCell ref="K8:U8"/>
  </mergeCells>
  <pageMargins left="0.7" right="0.7" top="0.75" bottom="0.75" header="0.3" footer="0.3"/>
  <pageSetup scale="41" orientation="portrait" horizontalDpi="200" verticalDpi="200" r:id="rId1"/>
  <colBreaks count="1" manualBreakCount="1">
    <brk id="2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uUpuVMQZwzIYh++ezBaIudkaJkCwku6NPmN5HRHyFJ3BZTKKO/Hd2fBntYUKdHPZEKFONI2FFIAI1/bfs9vnxw==" saltValue="xJ9BTI1xjSaJVeYNdwrbT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L2mpVxO8OFVhwHc3KyHgE779ZHMHvouFKF6N/0sL1GzFqO/SinkR2YRmFVh2KF5ZIGwapyA2ULvCrdLjZWfo5w==" saltValue="SqEIbTlAYVqbqrxDjhkOp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6"/>
  <dimension ref="A1:AM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1eEDp1J05FvtHbpPulEdft40fIHBbIEqFbE9gkhlYjlAroS28CFbBF8RnLh3TBprQxAx8QSsTZwsgVxvHw1Ftw==" saltValue="Ma/M5s0U7dqaYFuwS6Bds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پردازش!J24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پردازش!J23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3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k6Gjr2rYX62iWAbyDF9g/erPQ3uKT4Z3NPiqyi8CewnAPSyA/buVw5jXY0JD1n7tGumYQ7cBArXXme+ORwUQ5w==" saltValue="5mpeBbUyeUD7eCiNOIUCB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"/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JI211HW10fruM9DsPlM3QfoClvl0FMeWChMayBuX1SMnWTuzd/GyDJQHp52NZTvKbF3CX5Kf0iDiSEC+J8Ovpw==" saltValue="U5D4JnqO/gR6Ikshxp1qz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پردازش!M24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پردازش!M25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پردازش!M28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M23=11,10,IF(AND(پردازش!M23&lt;=14,پردازش!M23&gt;=12),12,IF(AND(پردازش!M23&lt;=17,پردازش!M23&gt;=15),15,IF(AND(پردازش!M23&lt;=22,پردازش!M23&gt;=18),18,IF(AND(پردازش!M23&lt;=29,پردازش!M23&gt;=23),23,IF(AND(پردازش!M23&lt;=42,پردازش!M23&gt;=30),30,IF(AND(پردازش!M23&lt;=66,پردازش!M23&gt;=43),43,IF(پردازش!M23&gt;=67,67,پردازش!M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Ag/nBJOv6fHoBF1O4KO83/CFg19eQPOyPI8JH3wNtyrCNSmKxWhms3ghvk9mxAZt2M/c7E4q6JmH/hKXeC1B2A==" saltValue="6fuptvkexEPgo47Uhf4Dbg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پردازش!F11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StOpIWPpK0H+KKGZkeCLM1tWp0DYePwjZPFm978rMG5yObU5Fg2W26H6JMUPJufsMTE5D2MKgs33ss8qbKqYLQ==" saltValue="ynQVxQQsA9H/nbqwayjVN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پردازش!J25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پردازش!N11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1yzoubc2GG+CiqfOE/BEJXoFuKw+otvink0e4rc9Ac6GKavfnz8kK/3mRRRruZMnbMPo3nyL+Fd5kdHg4gGvbw==" saltValue="tEi/7FiRNpQvNwC7MKkDo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L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پردازش!P11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WSVT3oSnw7jX3cOE1FMPZnbJfw/ikuTcFRyr9i+RjI0T4o2CKefLg2o4lohhqZoA42TzXHbTwLXJ4Lr6OuIY0g==" saltValue="hlUAs/nMCqdqse59vA/b2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پردازش!T8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RwLu9L1RGtItB/LfNXnrHa9BgGZ8VOD2l70/ap7Fc5m38Axjx0tFbL2i8JLs0lLeBVn+whNYKEP9kBEIXq8Zg==" saltValue="yox6l8D1Csw45zqdJV6K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پردازش!T7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V1TbuYaF37WNus1j6/SFk7sQFuMXXcjD5xkRjdZZaUMbfi3yllOOEFchhCDzw1/Gbpj51gkYn4l6nljiWywD8Q==" saltValue="liihznlcWWOCq+EDNYWS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2"/>
  <sheetViews>
    <sheetView rightToLeft="1" topLeftCell="A6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7" width="9.125" style="14"/>
    <col min="38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پردازش!T11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68bK9IgNh9oyQujisgiKVfw52Z7856vsDOABI03vhfy4IlqyjO1ON5Xh5EbYh2pop4dV+j0QHSpL3HNQ7P4r4w==" saltValue="1lc/1NgU3gCKnZHmUestK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6"/>
  <dimension ref="A1:W32"/>
  <sheetViews>
    <sheetView rightToLeft="1" zoomScale="90" zoomScaleNormal="90" workbookViewId="0">
      <selection activeCell="O30" sqref="O30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</cols>
  <sheetData>
    <row r="1" spans="1:22" x14ac:dyDescent="0.2">
      <c r="A1" s="136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  <c r="Q2" s="35" t="s">
        <v>35</v>
      </c>
      <c r="R2" s="36">
        <f>'ورودی دانه بندی'!S5</f>
        <v>0</v>
      </c>
      <c r="S2" s="35" t="s">
        <v>35</v>
      </c>
      <c r="T2" s="36">
        <f>'ورودی دانه بندی'!T5</f>
        <v>0</v>
      </c>
      <c r="U2" s="35" t="s">
        <v>35</v>
      </c>
      <c r="V2" s="36">
        <f>'ورودی دانه بندی'!U5</f>
        <v>0</v>
      </c>
    </row>
    <row r="3" spans="1:22" ht="18" x14ac:dyDescent="0.2">
      <c r="A3" s="37" t="s">
        <v>36</v>
      </c>
      <c r="B3" s="38">
        <f>'ورودی دانه بندی'!K6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  <c r="Q3" s="37" t="s">
        <v>36</v>
      </c>
      <c r="R3" s="38">
        <f>'ورودی دانه بندی'!S6</f>
        <v>0</v>
      </c>
      <c r="S3" s="37" t="s">
        <v>36</v>
      </c>
      <c r="T3" s="38">
        <f>'ورودی دانه بندی'!T6</f>
        <v>0</v>
      </c>
      <c r="U3" s="37" t="s">
        <v>36</v>
      </c>
      <c r="V3" s="38">
        <f>'ورودی دانه بندی'!U6</f>
        <v>0</v>
      </c>
    </row>
    <row r="4" spans="1:22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  <c r="Q4" s="37" t="s">
        <v>33</v>
      </c>
      <c r="R4" s="38" t="e">
        <f>AVERAGE('ورودی دانه بندی'!S13:S2002)</f>
        <v>#DIV/0!</v>
      </c>
      <c r="S4" s="37" t="s">
        <v>33</v>
      </c>
      <c r="T4" s="38" t="e">
        <f>AVERAGE('ورودی دانه بندی'!T13:T2002)</f>
        <v>#DIV/0!</v>
      </c>
      <c r="U4" s="37" t="s">
        <v>33</v>
      </c>
      <c r="V4" s="38" t="e">
        <f>AVERAGE('ورودی دانه بندی'!U13:U2002)</f>
        <v>#DIV/0!</v>
      </c>
    </row>
    <row r="5" spans="1:22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  <c r="Q5" s="37" t="s">
        <v>34</v>
      </c>
      <c r="R5" s="39" t="e">
        <f>STDEVA('ورودی دانه بندی'!S13:S2002)</f>
        <v>#DIV/0!</v>
      </c>
      <c r="S5" s="37" t="s">
        <v>34</v>
      </c>
      <c r="T5" s="39" t="e">
        <f>STDEVA('ورودی دانه بندی'!T13:T2002)</f>
        <v>#DIV/0!</v>
      </c>
      <c r="U5" s="37" t="s">
        <v>34</v>
      </c>
      <c r="V5" s="39" t="e">
        <f>STDEVA('ورودی دانه بندی'!U13:U2002)</f>
        <v>#DIV/0!</v>
      </c>
    </row>
    <row r="6" spans="1:22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  <c r="Q6" s="37" t="s">
        <v>30</v>
      </c>
      <c r="R6" s="38">
        <f>COUNT('ورودی دانه بندی'!S13:S2002)</f>
        <v>0</v>
      </c>
      <c r="S6" s="37" t="s">
        <v>30</v>
      </c>
      <c r="T6" s="38">
        <f>COUNT('ورودی دانه بندی'!T13:T2002)</f>
        <v>0</v>
      </c>
      <c r="U6" s="37" t="s">
        <v>30</v>
      </c>
      <c r="V6" s="38">
        <f>COUNT('ورودی دانه بندی'!U13:U2002)</f>
        <v>0</v>
      </c>
    </row>
    <row r="7" spans="1:22" ht="18" x14ac:dyDescent="0.2">
      <c r="A7" s="37" t="s">
        <v>37</v>
      </c>
      <c r="B7" s="38" t="e">
        <f>ROUND(IF(B5&gt;0,(B2-B4)/B5,IF(B2&gt;=B4,100,0)),2)</f>
        <v>#DIV/0!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  <c r="Q7" s="37" t="s">
        <v>37</v>
      </c>
      <c r="R7" s="38" t="e">
        <f>ROUND(IF(R5&gt;0,(R2-R4)/R5,IF(R2&gt;=R4,100,0)),2)</f>
        <v>#DIV/0!</v>
      </c>
      <c r="S7" s="37" t="s">
        <v>37</v>
      </c>
      <c r="T7" s="38" t="e">
        <f>ROUND(IF(T5&gt;0,(T2-T4)/T5,IF(T2&gt;=T4,100,0)),2)</f>
        <v>#DIV/0!</v>
      </c>
      <c r="U7" s="37" t="s">
        <v>37</v>
      </c>
      <c r="V7" s="38" t="e">
        <f>ROUND(IF(V5&gt;0,(V2-V4)/V5,IF(V2&gt;=V4,100,0)),2)</f>
        <v>#DIV/0!</v>
      </c>
    </row>
    <row r="8" spans="1:22" ht="18" x14ac:dyDescent="0.2">
      <c r="A8" s="37" t="s">
        <v>38</v>
      </c>
      <c r="B8" s="38" t="e">
        <f>ROUND(IF(B5&gt;0,(B4-B3)/B5,IF(B4&gt;=B3,100,0)),2)</f>
        <v>#DIV/0!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  <c r="Q8" s="37" t="s">
        <v>38</v>
      </c>
      <c r="R8" s="38" t="e">
        <f>ROUND(IF(R5&gt;0,(R4-R3)/R5,IF(R4&gt;=R3,100,0)),2)</f>
        <v>#DIV/0!</v>
      </c>
      <c r="S8" s="37" t="s">
        <v>38</v>
      </c>
      <c r="T8" s="38" t="e">
        <f>ROUND(IF(T5&gt;0,(T4-T3)/T5,IF(T4&gt;=T3,100,0)),2)</f>
        <v>#DIV/0!</v>
      </c>
      <c r="U8" s="37" t="s">
        <v>38</v>
      </c>
      <c r="V8" s="38" t="e">
        <f>ROUND(IF(V5&gt;0,(V4-V3)/V5,IF(V4&gt;=V3,100,0)),2)</f>
        <v>#DIV/0!</v>
      </c>
    </row>
    <row r="9" spans="1:22" ht="18" x14ac:dyDescent="0.2">
      <c r="A9" s="37" t="s">
        <v>39</v>
      </c>
      <c r="B9" s="38" t="e">
        <f>IF(B2="-",100,IF(B7&lt;0,100-'Pu-بزرگترین الک'!S6,'Pu-بزرگترین الک'!S5))</f>
        <v>#DIV/0!</v>
      </c>
      <c r="C9" s="37" t="s">
        <v>39</v>
      </c>
      <c r="D9" s="38" t="e">
        <f>IF(D2="-",100,IF(D7&lt;0,100-'Pu-الک 1 اینچ'!S6,'Pu-الک 1 اینچ'!S5))</f>
        <v>#DIV/0!</v>
      </c>
      <c r="E9" s="37" t="s">
        <v>39</v>
      </c>
      <c r="F9" s="38" t="e">
        <f>IF(F2="-",100,IF(F7&lt;0,100-'Pu- الک0.5 '!S6,'Pu- الک0.5 '!S5))</f>
        <v>#DIV/0!</v>
      </c>
      <c r="G9" s="37" t="s">
        <v>39</v>
      </c>
      <c r="H9" s="38" t="e">
        <f>IF(H2="-",100,IF(H7&lt;0,100-'Pu-الک 3-8 اینچ'!S6,'Pu-الک 3-8 اینچ'!S5))</f>
        <v>#DIV/0!</v>
      </c>
      <c r="I9" s="37" t="s">
        <v>39</v>
      </c>
      <c r="J9" s="38" t="e">
        <f>IF(J2="-",100,IF(J7&lt;0,100-'Pu-الک 4اینچ '!S6,'Pu-الک 4اینچ '!S5))</f>
        <v>#DIV/0!</v>
      </c>
      <c r="K9" s="37" t="s">
        <v>39</v>
      </c>
      <c r="L9" s="38" t="e">
        <f>IF(L2="-",100,IF(L7&lt;0,100-'Pu-الک 8اینچ'!S6,'Pu-الک 8اینچ'!S5))</f>
        <v>#DIV/0!</v>
      </c>
      <c r="M9" s="37" t="s">
        <v>39</v>
      </c>
      <c r="N9" s="38" t="e">
        <f>IF(N2="-",100,IF(N7&lt;0,100-'Pu- الک16 '!S6,'Pu- الک16 '!S5))</f>
        <v>#DIV/0!</v>
      </c>
      <c r="O9" s="37" t="s">
        <v>39</v>
      </c>
      <c r="P9" s="38" t="e">
        <f>IF(P2="-",100,IF(P7&lt;0,100-'Pu- الک 30'!S6,'Pu- الک 30'!S5))</f>
        <v>#DIV/0!</v>
      </c>
      <c r="Q9" s="37" t="s">
        <v>39</v>
      </c>
      <c r="R9" s="38" t="e">
        <f>IF(R2="-",100,IF(R7&lt;0,100-'Pu-الک 50'!S6,'Pu-الک 50'!S5))</f>
        <v>#DIV/0!</v>
      </c>
      <c r="S9" s="37" t="s">
        <v>39</v>
      </c>
      <c r="T9" s="38" t="e">
        <f>IF(T2="-",100,IF(T7&lt;0,100-'Pu-الک100'!S6,'Pu-الک100'!S5))</f>
        <v>#DIV/0!</v>
      </c>
      <c r="U9" s="37" t="s">
        <v>39</v>
      </c>
      <c r="V9" s="38" t="e">
        <f>IF(V2="-",100,IF(V7&lt;0,100-'Pu-الک 200'!S6,'Pu-الک 200'!S5))</f>
        <v>#DIV/0!</v>
      </c>
    </row>
    <row r="10" spans="1:22" ht="18" x14ac:dyDescent="0.2">
      <c r="A10" s="37" t="s">
        <v>40</v>
      </c>
      <c r="B10" s="38" t="e">
        <f>IF(B3="-",100,IF(B8&lt;0,100-'Pl-بزرگترین الک'!S6,'Pl-بزرگترین الک'!S5))</f>
        <v>#DIV/0!</v>
      </c>
      <c r="C10" s="37" t="s">
        <v>40</v>
      </c>
      <c r="D10" s="38" t="e">
        <f>IF(D3="-",100,IF(D8&lt;0,100-'Pl-الک 1 اینچ'!S6,'Pl-الک 1 اینچ'!S5))</f>
        <v>#DIV/0!</v>
      </c>
      <c r="E10" s="37" t="s">
        <v>40</v>
      </c>
      <c r="F10" s="38" t="e">
        <f>IF(F3="-",100,IF(F8&lt;0,100-'Pl-الک0.5'!S6,'Pl-الک0.5'!S5))</f>
        <v>#DIV/0!</v>
      </c>
      <c r="G10" s="37" t="s">
        <v>40</v>
      </c>
      <c r="H10" s="38" t="e">
        <f>IF(H3="-",100,IF(H8&lt;0,100-'Pl-الک 3-8 اینچ '!S6,'Pl-الک 3-8 اینچ '!S5))</f>
        <v>#DIV/0!</v>
      </c>
      <c r="I10" s="37" t="s">
        <v>40</v>
      </c>
      <c r="J10" s="38" t="e">
        <f>IF(J3="-",100,IF(J8&lt;0,100-'Pl-الک 4اینچ'!S6,'Pl-الک 4اینچ'!S5))</f>
        <v>#DIV/0!</v>
      </c>
      <c r="K10" s="37" t="s">
        <v>40</v>
      </c>
      <c r="L10" s="38" t="e">
        <f>IF(L3="-",100,IF(L8&lt;0,100-'Pl-الک 8اینچ'!S6,'Pl-الک 8اینچ'!S5))</f>
        <v>#DIV/0!</v>
      </c>
      <c r="M10" s="37" t="s">
        <v>40</v>
      </c>
      <c r="N10" s="38" t="e">
        <f>IF(N3="-",100,IF(N8&lt;0,100-'Pl-الک16'!S6,'Pl-الک16'!S5))</f>
        <v>#DIV/0!</v>
      </c>
      <c r="O10" s="37" t="s">
        <v>40</v>
      </c>
      <c r="P10" s="38" t="e">
        <f>IF(P3="-",100,IF(P8&lt;0,100-'Pl-الک30'!S6,'Pl-الک30'!S5))</f>
        <v>#DIV/0!</v>
      </c>
      <c r="Q10" s="37" t="s">
        <v>40</v>
      </c>
      <c r="R10" s="38" t="e">
        <f>IF(R3="-",100,IF(R8&lt;0,100-'Pl-الک 50'!S6,'Pl-الک 50'!S5))</f>
        <v>#DIV/0!</v>
      </c>
      <c r="S10" s="37" t="s">
        <v>40</v>
      </c>
      <c r="T10" s="38" t="e">
        <f>IF(T3="-",100,IF(T8&lt;0,100-'Pl-الک100'!S6,'Pl-الک100'!S5))</f>
        <v>#DIV/0!</v>
      </c>
      <c r="U10" s="37" t="s">
        <v>40</v>
      </c>
      <c r="V10" s="38" t="e">
        <f>IF(V3="-",100,IF(V8&lt;0,100-'Pl-الک 200 '!S6,'Pl-الک 200 '!S5))</f>
        <v>#DIV/0!</v>
      </c>
    </row>
    <row r="11" spans="1:22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  <c r="Q11" s="37" t="s">
        <v>41</v>
      </c>
      <c r="R11" s="38" t="e">
        <f>R9+R10-100</f>
        <v>#DIV/0!</v>
      </c>
      <c r="S11" s="37" t="s">
        <v>41</v>
      </c>
      <c r="T11" s="38" t="e">
        <f>T9+T10-100</f>
        <v>#DIV/0!</v>
      </c>
      <c r="U11" s="37" t="s">
        <v>41</v>
      </c>
      <c r="V11" s="38" t="e">
        <f>V9+V10-100</f>
        <v>#DIV/0!</v>
      </c>
    </row>
    <row r="12" spans="1:22" ht="18" x14ac:dyDescent="0.2">
      <c r="A12" s="37" t="s">
        <v>127</v>
      </c>
      <c r="B12" s="38">
        <f>COUNTIF('ورودی دانه بندی'!K13:K2000,"&gt;="&amp;پردازش!B3)</f>
        <v>0</v>
      </c>
      <c r="C12" s="37" t="s">
        <v>127</v>
      </c>
      <c r="D12" s="38">
        <f>COUNTIFS('ورودی دانه بندی'!L13:L2000,"&gt;="&amp;پردازش!D3,'ورودی دانه بندی'!L13:L2000,"&lt;="&amp;پردازش!D2)</f>
        <v>0</v>
      </c>
      <c r="E12" s="37" t="s">
        <v>127</v>
      </c>
      <c r="F12" s="38">
        <f>COUNTIFS('ورودی دانه بندی'!M13:M2000,"&gt;="&amp;پردازش!F3,'ورودی دانه بندی'!M13:M2000,"&lt;="&amp;پردازش!F2)</f>
        <v>0</v>
      </c>
      <c r="G12" s="37" t="s">
        <v>127</v>
      </c>
      <c r="H12" s="38">
        <f>COUNTIFS('ورودی دانه بندی'!N13:N2000,"&gt;="&amp;پردازش!H3,'ورودی دانه بندی'!N13:N2000,"&lt;="&amp;پردازش!H2)</f>
        <v>0</v>
      </c>
      <c r="I12" s="37" t="s">
        <v>127</v>
      </c>
      <c r="J12" s="38">
        <f>COUNTIFS('ورودی دانه بندی'!O13:O2000,"&gt;="&amp;پردازش!J3,'ورودی دانه بندی'!O13:O2000,"&lt;="&amp;پردازش!J2)</f>
        <v>0</v>
      </c>
      <c r="K12" s="37" t="s">
        <v>127</v>
      </c>
      <c r="L12" s="38">
        <f>COUNTIFS('ورودی دانه بندی'!P13:P2000,"&gt;="&amp;پردازش!L3,'ورودی دانه بندی'!P13:P2000,"&lt;="&amp;پردازش!L2)</f>
        <v>0</v>
      </c>
      <c r="M12" s="37" t="s">
        <v>127</v>
      </c>
      <c r="N12" s="38">
        <f>COUNTIFS('ورودی دانه بندی'!Q13:Q2000,"&gt;="&amp;پردازش!N3,'ورودی دانه بندی'!Q13:Q2000,"&lt;="&amp;پردازش!N2)</f>
        <v>0</v>
      </c>
      <c r="O12" s="37" t="s">
        <v>127</v>
      </c>
      <c r="P12" s="38">
        <f>COUNTIFS('ورودی دانه بندی'!R13:R2000,"&gt;="&amp;پردازش!P3,'ورودی دانه بندی'!R13:R2000,"&lt;="&amp;پردازش!P2)</f>
        <v>0</v>
      </c>
      <c r="Q12" s="37" t="s">
        <v>127</v>
      </c>
      <c r="R12" s="38">
        <f>COUNTIFS('ورودی دانه بندی'!S13:S2000,"&gt;="&amp;پردازش!R3,'ورودی دانه بندی'!S13:S2000,"&lt;="&amp;پردازش!R2)</f>
        <v>0</v>
      </c>
      <c r="S12" s="37" t="s">
        <v>127</v>
      </c>
      <c r="T12" s="38">
        <f>COUNTIFS('ورودی دانه بندی'!T13:T2000,"&gt;="&amp;پردازش!T3,'ورودی دانه بندی'!T13:T2000,"&lt;="&amp;پردازش!T2)</f>
        <v>0</v>
      </c>
      <c r="U12" s="37" t="s">
        <v>127</v>
      </c>
      <c r="V12" s="38">
        <f>COUNTIFS('ورودی دانه بندی'!U13:U2000,"&gt;="&amp;پردازش!V3,'ورودی دانه بندی'!U13:U2000,"&lt;="&amp;پردازش!V2)</f>
        <v>0</v>
      </c>
    </row>
    <row r="13" spans="1:22" ht="18" x14ac:dyDescent="0.2">
      <c r="A13" s="40" t="s">
        <v>70</v>
      </c>
      <c r="B13" s="38">
        <f>IF(B6=0,1,'Category II- بزرگترین الک'!X4)</f>
        <v>1</v>
      </c>
      <c r="C13" s="40" t="s">
        <v>70</v>
      </c>
      <c r="D13" s="38">
        <f>IF(D6=0,1,'Category II- الک 1 اینچ'!X4)</f>
        <v>1</v>
      </c>
      <c r="E13" s="40" t="s">
        <v>70</v>
      </c>
      <c r="F13" s="38">
        <f>IF(F6=0,1,'Category II-الک0.5'!X4)</f>
        <v>1</v>
      </c>
      <c r="G13" s="40" t="s">
        <v>70</v>
      </c>
      <c r="H13" s="38">
        <f>IF(H6=0,1,'Category II- الک 3-8 اینچ '!X4)</f>
        <v>1</v>
      </c>
      <c r="I13" s="40" t="s">
        <v>70</v>
      </c>
      <c r="J13" s="38">
        <f>IF(J6=0,1,'Category II- الک 4اینچ '!X4)</f>
        <v>1</v>
      </c>
      <c r="K13" s="40" t="s">
        <v>70</v>
      </c>
      <c r="L13" s="38" t="e">
        <f>'Category II-الک 8اینچ'!X4</f>
        <v>#DIV/0!</v>
      </c>
      <c r="M13" s="40" t="s">
        <v>70</v>
      </c>
      <c r="N13" s="38" t="e">
        <f>'Category II-الک16'!X4</f>
        <v>#DIV/0!</v>
      </c>
      <c r="O13" s="40" t="s">
        <v>70</v>
      </c>
      <c r="P13" s="38" t="e">
        <f>'Category II-الک 30'!X4</f>
        <v>#DIV/0!</v>
      </c>
      <c r="Q13" s="40" t="s">
        <v>70</v>
      </c>
      <c r="R13" s="38" t="e">
        <f>'Category II-الک 50'!X4</f>
        <v>#DIV/0!</v>
      </c>
      <c r="S13" s="40" t="s">
        <v>70</v>
      </c>
      <c r="T13" s="38" t="e">
        <f>'Category II-الک100'!X4</f>
        <v>#DIV/0!</v>
      </c>
      <c r="U13" s="40" t="s">
        <v>70</v>
      </c>
      <c r="V13" s="41" t="e">
        <f>'Category II-الک 200'!X4</f>
        <v>#DIV/0!</v>
      </c>
    </row>
    <row r="14" spans="1:22" ht="33" customHeight="1" x14ac:dyDescent="0.2">
      <c r="A14" s="138" t="s">
        <v>71</v>
      </c>
      <c r="B14" s="138"/>
      <c r="C14" s="138" t="s">
        <v>72</v>
      </c>
      <c r="D14" s="138"/>
      <c r="E14" s="138" t="s">
        <v>85</v>
      </c>
      <c r="F14" s="138"/>
      <c r="G14" s="131" t="s">
        <v>73</v>
      </c>
      <c r="H14" s="132"/>
      <c r="I14" s="131" t="s">
        <v>75</v>
      </c>
      <c r="J14" s="132"/>
      <c r="K14" s="131" t="s">
        <v>78</v>
      </c>
      <c r="L14" s="132"/>
      <c r="M14" s="131" t="s">
        <v>87</v>
      </c>
      <c r="N14" s="132"/>
      <c r="O14" s="131" t="s">
        <v>88</v>
      </c>
      <c r="P14" s="132"/>
      <c r="Q14" s="131" t="s">
        <v>86</v>
      </c>
      <c r="R14" s="132"/>
      <c r="S14" s="131" t="s">
        <v>89</v>
      </c>
      <c r="T14" s="132"/>
      <c r="U14" s="131" t="s">
        <v>74</v>
      </c>
      <c r="V14" s="132"/>
    </row>
    <row r="15" spans="1:22" ht="18" x14ac:dyDescent="0.2">
      <c r="A15" s="40" t="s">
        <v>70</v>
      </c>
      <c r="B15" s="38" t="e">
        <f>IF(B5&gt;0,B13,IF(B12&gt;0,1,"reject"))</f>
        <v>#DIV/0!</v>
      </c>
      <c r="C15" s="40" t="s">
        <v>70</v>
      </c>
      <c r="D15" s="38" t="e">
        <f>IF(D5&gt;0,D13,IF(D12&gt;0,1,"reject"))</f>
        <v>#DIV/0!</v>
      </c>
      <c r="E15" s="40" t="s">
        <v>70</v>
      </c>
      <c r="F15" s="38" t="e">
        <f>IF(F5&gt;0,F13,IF(F12&gt;0,1,"reject"))</f>
        <v>#DIV/0!</v>
      </c>
      <c r="G15" s="40" t="s">
        <v>70</v>
      </c>
      <c r="H15" s="38" t="e">
        <f>IF(H5&gt;0,H13,IF(H12&gt;0,1,"reject"))</f>
        <v>#DIV/0!</v>
      </c>
      <c r="I15" s="40" t="s">
        <v>70</v>
      </c>
      <c r="J15" s="38" t="e">
        <f>IF(J5&gt;0,J13,IF(J12&gt;0,1,"reject"))</f>
        <v>#DIV/0!</v>
      </c>
      <c r="K15" s="40" t="s">
        <v>70</v>
      </c>
      <c r="L15" s="38" t="e">
        <f>IF(L5&gt;0,L13,IF(L12&gt;0,1,"reject"))</f>
        <v>#DIV/0!</v>
      </c>
      <c r="M15" s="40" t="s">
        <v>70</v>
      </c>
      <c r="N15" s="38" t="e">
        <f>IF(N5&gt;0,N13,IF(N12&gt;0,1,"reject"))</f>
        <v>#DIV/0!</v>
      </c>
      <c r="O15" s="40" t="s">
        <v>70</v>
      </c>
      <c r="P15" s="38" t="e">
        <f>IF(P5&gt;0,P13,IF(P12&gt;0,1,"reject"))</f>
        <v>#DIV/0!</v>
      </c>
      <c r="Q15" s="40" t="s">
        <v>70</v>
      </c>
      <c r="R15" s="38" t="e">
        <f>IF(R5&gt;0,R13,IF(R12&gt;0,1,"reject"))</f>
        <v>#DIV/0!</v>
      </c>
      <c r="S15" s="40" t="s">
        <v>70</v>
      </c>
      <c r="T15" s="38" t="e">
        <f>IF(T5&gt;0,T13,IF(T12&gt;0,1,"reject"))</f>
        <v>#DIV/0!</v>
      </c>
      <c r="U15" s="40" t="s">
        <v>70</v>
      </c>
      <c r="V15" s="38" t="e">
        <f>IF(V5&gt;0,V13,IF(V12&gt;0,1,"reject"))</f>
        <v>#DIV/0!</v>
      </c>
    </row>
    <row r="18" spans="1:20" ht="18" x14ac:dyDescent="0.45">
      <c r="C18" s="133" t="s">
        <v>96</v>
      </c>
      <c r="D18" s="134"/>
      <c r="F18" s="133" t="s">
        <v>112</v>
      </c>
      <c r="G18" s="134"/>
      <c r="I18" s="133" t="s">
        <v>97</v>
      </c>
      <c r="J18" s="134"/>
      <c r="L18" s="133" t="s">
        <v>76</v>
      </c>
      <c r="M18" s="134"/>
      <c r="T18" s="42"/>
    </row>
    <row r="19" spans="1:20" ht="18" x14ac:dyDescent="0.45">
      <c r="A19" s="43"/>
      <c r="C19" s="37" t="s">
        <v>35</v>
      </c>
      <c r="D19" s="38">
        <f>'ورودی درصدقیر و ...'!I3+0.5</f>
        <v>0.5</v>
      </c>
      <c r="F19" s="37" t="s">
        <v>35</v>
      </c>
      <c r="G19" s="38" t="s">
        <v>7</v>
      </c>
      <c r="I19" s="37" t="s">
        <v>35</v>
      </c>
      <c r="J19" s="38">
        <v>5</v>
      </c>
      <c r="L19" s="37" t="s">
        <v>35</v>
      </c>
      <c r="M19" s="38" t="s">
        <v>7</v>
      </c>
      <c r="T19" s="42"/>
    </row>
    <row r="20" spans="1:20" ht="18" x14ac:dyDescent="0.45">
      <c r="A20" s="43"/>
      <c r="C20" s="37" t="s">
        <v>36</v>
      </c>
      <c r="D20" s="38">
        <f>'ورودی درصدقیر و ...'!I3-0.5</f>
        <v>-0.5</v>
      </c>
      <c r="F20" s="37" t="s">
        <v>36</v>
      </c>
      <c r="G20" s="38">
        <f>'ورودی درصدقیر و ...'!I5</f>
        <v>0</v>
      </c>
      <c r="I20" s="37" t="s">
        <v>36</v>
      </c>
      <c r="J20" s="38">
        <v>3</v>
      </c>
      <c r="L20" s="37" t="s">
        <v>36</v>
      </c>
      <c r="M20" s="38">
        <v>65</v>
      </c>
      <c r="P20" s="42"/>
      <c r="Q20" s="42"/>
    </row>
    <row r="21" spans="1:20" ht="18" x14ac:dyDescent="0.45">
      <c r="A21" s="43"/>
      <c r="C21" s="37" t="s">
        <v>33</v>
      </c>
      <c r="D21" s="38" t="e">
        <f>AVERAGE('ورودی درصدقیر و ...'!K12:K2002)</f>
        <v>#DIV/0!</v>
      </c>
      <c r="F21" s="37" t="s">
        <v>33</v>
      </c>
      <c r="G21" s="38" t="e">
        <f>AVERAGE('ورودی درصدقیر و ...'!L12:L2002)</f>
        <v>#DIV/0!</v>
      </c>
      <c r="I21" s="37" t="s">
        <v>33</v>
      </c>
      <c r="J21" s="38" t="e">
        <f>AVERAGE('ورودی درصدقیر و ...'!M12:M2002)</f>
        <v>#DIV/0!</v>
      </c>
      <c r="L21" s="37" t="s">
        <v>33</v>
      </c>
      <c r="M21" s="38" t="e">
        <f>AVERAGE('ورودی درصدقیر و ...'!N12:N2002)</f>
        <v>#DIV/0!</v>
      </c>
      <c r="P21" s="135" t="s">
        <v>109</v>
      </c>
      <c r="Q21" s="44" t="s">
        <v>110</v>
      </c>
    </row>
    <row r="22" spans="1:20" ht="18" x14ac:dyDescent="0.45">
      <c r="A22" s="43"/>
      <c r="C22" s="37" t="s">
        <v>34</v>
      </c>
      <c r="D22" s="39" t="e">
        <f>STDEVA('ورودی درصدقیر و ...'!K12:K2002)</f>
        <v>#DIV/0!</v>
      </c>
      <c r="F22" s="37" t="s">
        <v>34</v>
      </c>
      <c r="G22" s="39" t="e">
        <f>STDEVA('ورودی درصدقیر و ...'!L12:L2002)</f>
        <v>#DIV/0!</v>
      </c>
      <c r="I22" s="37" t="s">
        <v>34</v>
      </c>
      <c r="J22" s="39" t="e">
        <f>STDEVA('ورودی درصدقیر و ...'!M12:M2002)</f>
        <v>#DIV/0!</v>
      </c>
      <c r="L22" s="37" t="s">
        <v>34</v>
      </c>
      <c r="M22" s="39" t="e">
        <f>STDEVA('ورودی درصدقیر و ...'!N12:N2002)</f>
        <v>#DIV/0!</v>
      </c>
      <c r="P22" s="135"/>
      <c r="Q22" s="44" t="s">
        <v>111</v>
      </c>
    </row>
    <row r="23" spans="1:20" ht="18" x14ac:dyDescent="0.2">
      <c r="A23" s="43"/>
      <c r="C23" s="37" t="s">
        <v>30</v>
      </c>
      <c r="D23" s="38">
        <f>COUNT('ورودی درصدقیر و ...'!K12:K2002)</f>
        <v>0</v>
      </c>
      <c r="F23" s="37" t="s">
        <v>30</v>
      </c>
      <c r="G23" s="38">
        <f>COUNT('ورودی درصدقیر و ...'!L12:L2002)</f>
        <v>0</v>
      </c>
      <c r="I23" s="37" t="s">
        <v>30</v>
      </c>
      <c r="J23" s="38">
        <f>COUNT('ورودی درصدقیر و ...'!M12:M2002)</f>
        <v>0</v>
      </c>
      <c r="L23" s="37" t="s">
        <v>30</v>
      </c>
      <c r="M23" s="38">
        <f>COUNT('ورودی درصدقیر و ...'!N12:N2002)</f>
        <v>0</v>
      </c>
    </row>
    <row r="24" spans="1:20" ht="18" x14ac:dyDescent="0.2">
      <c r="A24" s="43"/>
      <c r="C24" s="37" t="s">
        <v>37</v>
      </c>
      <c r="D24" s="38" t="e">
        <f>ROUND(IF(D22&gt;0,(D19-D21)/D22,IF(D19&gt;=D21,100,0)),2)</f>
        <v>#DIV/0!</v>
      </c>
      <c r="F24" s="37" t="s">
        <v>37</v>
      </c>
      <c r="G24" s="38" t="e">
        <f>ROUND(IF(G22&gt;0,(G19-G21)/G22,IF(G19&gt;=G21,100,0)),2)</f>
        <v>#DIV/0!</v>
      </c>
      <c r="I24" s="37" t="s">
        <v>37</v>
      </c>
      <c r="J24" s="38" t="e">
        <f>ROUND(IF(J22&gt;0,(J19-J21)/J22,IF(J19&gt;=J21,100,0)),2)</f>
        <v>#DIV/0!</v>
      </c>
      <c r="L24" s="37" t="s">
        <v>37</v>
      </c>
      <c r="M24" s="38" t="e">
        <f>ROUND(IF(M22&gt;0,(M19-M21)/M22,IF(M19&gt;=M21,100,0)),2)</f>
        <v>#DIV/0!</v>
      </c>
    </row>
    <row r="25" spans="1:20" ht="18" x14ac:dyDescent="0.2">
      <c r="A25" s="43"/>
      <c r="C25" s="37" t="s">
        <v>38</v>
      </c>
      <c r="D25" s="38" t="e">
        <f>ROUND(IF(D22&gt;0,(D21-D20)/D22,IF(D21&gt;=D20,100,0)),2)</f>
        <v>#DIV/0!</v>
      </c>
      <c r="F25" s="37" t="s">
        <v>38</v>
      </c>
      <c r="G25" s="38" t="e">
        <f>ROUND(IF(G22&gt;0,(G21-G20)/G22,IF(G21&gt;=G20,100,0)),2)</f>
        <v>#DIV/0!</v>
      </c>
      <c r="I25" s="37" t="s">
        <v>38</v>
      </c>
      <c r="J25" s="38" t="e">
        <f>ROUND(IF(J22&gt;0,(J21-J20)/J22,IF(J21&gt;=J20,100,0)),2)</f>
        <v>#DIV/0!</v>
      </c>
      <c r="L25" s="37" t="s">
        <v>38</v>
      </c>
      <c r="M25" s="38" t="e">
        <f>ROUND(IF(M22&gt;0,(M21-M20)/M22,IF(M21&gt;=M20,100,0)),2)</f>
        <v>#DIV/0!</v>
      </c>
    </row>
    <row r="26" spans="1:20" ht="18" x14ac:dyDescent="0.2">
      <c r="A26" s="43"/>
      <c r="C26" s="37" t="s">
        <v>39</v>
      </c>
      <c r="D26" s="38" t="e">
        <f>IF(D19="-",100,IF(D24&lt;0,100-'Pu-مقدار قیر'!S6,'Pu-مقدار قیر'!S5))</f>
        <v>#DIV/0!</v>
      </c>
      <c r="F26" s="37" t="s">
        <v>39</v>
      </c>
      <c r="G26" s="38">
        <f>IF(G19="-",100,IF(G24&lt;0,100-'Pu-مقاومت مارشال'!S6,'Pu-مقاومت مارشال'!S5))</f>
        <v>100</v>
      </c>
      <c r="I26" s="37" t="s">
        <v>39</v>
      </c>
      <c r="J26" s="38" t="e">
        <f>IF(J19="-",100,IF(J24&lt;0,100-'Pu-void'!S6,'Pu-void'!S5))</f>
        <v>#DIV/0!</v>
      </c>
      <c r="L26" s="37" t="s">
        <v>39</v>
      </c>
      <c r="M26" s="38">
        <f>IF(M19="-",100,IF(M24&lt;0,100-'Pu-شکستگی'!S6,'Pu-شکستگی'!S5))</f>
        <v>100</v>
      </c>
      <c r="N26" s="43"/>
    </row>
    <row r="27" spans="1:20" ht="18" x14ac:dyDescent="0.2">
      <c r="A27" s="43"/>
      <c r="C27" s="37" t="s">
        <v>40</v>
      </c>
      <c r="D27" s="38" t="e">
        <f>IF(D20="-",100,IF(D25&lt;0,100-'Pl-مقدار قیر'!S6,'Pl-مقدار قیر'!S5))</f>
        <v>#DIV/0!</v>
      </c>
      <c r="F27" s="37" t="s">
        <v>40</v>
      </c>
      <c r="G27" s="38" t="e">
        <f>IF(G20="-",100,IF(G25&lt;0,100-'Pl-مقاومت مارشال'!S6,'Pl-مقاومت مارشال'!S5))</f>
        <v>#DIV/0!</v>
      </c>
      <c r="I27" s="37" t="s">
        <v>40</v>
      </c>
      <c r="J27" s="38" t="e">
        <f>IF(J20="-",100,IF(J25&lt;0,100-'Pl-void'!S6,'Pl-void'!S5))</f>
        <v>#DIV/0!</v>
      </c>
      <c r="L27" s="37" t="s">
        <v>40</v>
      </c>
      <c r="M27" s="38" t="e">
        <f>IF(M20="-",100,IF(M25&lt;0,100-'Pl-شکستگی'!S6,'Pl-شکستگی'!S5))</f>
        <v>#DIV/0!</v>
      </c>
    </row>
    <row r="28" spans="1:20" ht="18" x14ac:dyDescent="0.2">
      <c r="A28" s="43"/>
      <c r="C28" s="37" t="s">
        <v>41</v>
      </c>
      <c r="D28" s="38" t="e">
        <f>D26+D27-100</f>
        <v>#DIV/0!</v>
      </c>
      <c r="F28" s="37" t="s">
        <v>41</v>
      </c>
      <c r="G28" s="38" t="e">
        <f>G26+G27-100</f>
        <v>#DIV/0!</v>
      </c>
      <c r="I28" s="37" t="s">
        <v>41</v>
      </c>
      <c r="J28" s="38" t="e">
        <f>J26+J27-100</f>
        <v>#DIV/0!</v>
      </c>
      <c r="L28" s="37" t="s">
        <v>41</v>
      </c>
      <c r="M28" s="38" t="e">
        <f>M26+M27-100</f>
        <v>#DIV/0!</v>
      </c>
    </row>
    <row r="29" spans="1:20" ht="18" x14ac:dyDescent="0.2">
      <c r="A29" s="43"/>
      <c r="C29" s="37" t="s">
        <v>127</v>
      </c>
      <c r="D29" s="38">
        <f>COUNTIFS('ورودی درصدقیر و ...'!K12:K2000,"&gt;="&amp;پردازش!D20,'ورودی درصدقیر و ...'!K12:K2000,"&lt;="&amp;پردازش!D19)</f>
        <v>0</v>
      </c>
      <c r="F29" s="37" t="s">
        <v>127</v>
      </c>
      <c r="G29" s="38">
        <f>COUNTIFS('ورودی درصدقیر و ...'!L12:L2000,"&gt;="&amp;پردازش!G20,'ورودی درصدقیر و ...'!L12:L2000,"&lt;="&amp;پردازش!G19)</f>
        <v>0</v>
      </c>
      <c r="I29" s="37" t="s">
        <v>127</v>
      </c>
      <c r="J29" s="38">
        <f>COUNTIFS('ورودی درصدقیر و ...'!M12:M2000,"&gt;="&amp;پردازش!J20,'ورودی درصدقیر و ...'!M12:M2000,"&lt;="&amp;پردازش!J19)</f>
        <v>0</v>
      </c>
      <c r="L29" s="37" t="s">
        <v>127</v>
      </c>
      <c r="M29" s="38">
        <f>COUNTIFS('ورودی درصدقیر و ...'!N12:N2000,"&gt;="&amp;پردازش!M20,'ورودی درصدقیر و ...'!N12:N2000,"&lt;="&amp;پردازش!M19)</f>
        <v>0</v>
      </c>
    </row>
    <row r="30" spans="1:20" ht="18" x14ac:dyDescent="0.2">
      <c r="A30" s="43"/>
      <c r="C30" s="40" t="s">
        <v>70</v>
      </c>
      <c r="D30" s="38" t="e">
        <f>'Category II-مقدار قیر'!X4</f>
        <v>#DIV/0!</v>
      </c>
      <c r="F30" s="40" t="s">
        <v>70</v>
      </c>
      <c r="G30" s="38" t="e">
        <f>'Category II-مقاومت مارشال'!X4</f>
        <v>#DIV/0!</v>
      </c>
      <c r="I30" s="40" t="s">
        <v>70</v>
      </c>
      <c r="J30" s="38" t="e">
        <f>'Category II-void'!X4</f>
        <v>#DIV/0!</v>
      </c>
      <c r="L30" s="40" t="s">
        <v>70</v>
      </c>
      <c r="M30" s="38" t="e">
        <f>'Category II-شکستگی'!X4</f>
        <v>#DIV/0!</v>
      </c>
    </row>
    <row r="31" spans="1:20" ht="35.25" customHeight="1" x14ac:dyDescent="0.2">
      <c r="A31" s="43"/>
      <c r="C31" s="129" t="s">
        <v>98</v>
      </c>
      <c r="D31" s="130"/>
      <c r="F31" s="129" t="s">
        <v>99</v>
      </c>
      <c r="G31" s="130"/>
      <c r="I31" s="129" t="s">
        <v>100</v>
      </c>
      <c r="J31" s="130"/>
      <c r="L31" s="129" t="s">
        <v>108</v>
      </c>
      <c r="M31" s="130"/>
    </row>
    <row r="32" spans="1:20" ht="18" x14ac:dyDescent="0.2">
      <c r="A32" s="43"/>
      <c r="C32" s="40" t="s">
        <v>70</v>
      </c>
      <c r="D32" s="38" t="e">
        <f>IF(D22&gt;0,D30,IF(D29&gt;0,1,"reject"))</f>
        <v>#DIV/0!</v>
      </c>
      <c r="F32" s="40" t="s">
        <v>70</v>
      </c>
      <c r="G32" s="38" t="e">
        <f>IF(G22&gt;0,G30,IF(G29&gt;0,1,"reject"))</f>
        <v>#DIV/0!</v>
      </c>
      <c r="I32" s="40" t="s">
        <v>70</v>
      </c>
      <c r="J32" s="38" t="e">
        <f>IF(J22&gt;0,J30,IF(J29&gt;0,1,"reject"))</f>
        <v>#DIV/0!</v>
      </c>
      <c r="L32" s="40" t="s">
        <v>70</v>
      </c>
      <c r="M32" s="38" t="e">
        <f>IF(M22&gt;0,M30,IF(M29&gt;0,1,"reject"))</f>
        <v>#DIV/0!</v>
      </c>
    </row>
  </sheetData>
  <sheetProtection algorithmName="SHA-512" hashValue="XR1zA+rPEGxrxvW1PH+8OS2qOr5IYaaX1HECZytbH2XX8eqVWaoG+/hw4OVRqctOD7+Cq2m5wyPTNUPTTMkOLA==" saltValue="+TzHexz7buCOvbHAJo8W0w==" spinCount="100000" sheet="1" objects="1" scenarios="1"/>
  <mergeCells count="21">
    <mergeCell ref="U14:V14"/>
    <mergeCell ref="A1:V1"/>
    <mergeCell ref="K14:L14"/>
    <mergeCell ref="M14:N14"/>
    <mergeCell ref="Q14:R14"/>
    <mergeCell ref="S14:T14"/>
    <mergeCell ref="E14:F14"/>
    <mergeCell ref="A14:B14"/>
    <mergeCell ref="C14:D14"/>
    <mergeCell ref="L31:M31"/>
    <mergeCell ref="G14:H14"/>
    <mergeCell ref="I14:J14"/>
    <mergeCell ref="O14:P14"/>
    <mergeCell ref="C31:D31"/>
    <mergeCell ref="F31:G31"/>
    <mergeCell ref="I31:J31"/>
    <mergeCell ref="C18:D18"/>
    <mergeCell ref="F18:G18"/>
    <mergeCell ref="P21:P22"/>
    <mergeCell ref="I18:J18"/>
    <mergeCell ref="L18:M18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6" customWidth="1"/>
    <col min="2" max="8" width="9.125" style="46"/>
    <col min="9" max="9" width="13.625" style="46" customWidth="1"/>
    <col min="10" max="16384" width="9.125" style="46"/>
  </cols>
  <sheetData>
    <row r="1" spans="1:14" ht="53.25" customHeight="1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9.5" customHeight="1" x14ac:dyDescent="0.2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" customHeight="1" x14ac:dyDescent="0.2">
      <c r="A3" s="123" t="s">
        <v>101</v>
      </c>
      <c r="B3" s="123"/>
      <c r="C3" s="123"/>
      <c r="D3" s="123"/>
      <c r="E3" s="123"/>
      <c r="F3" s="123"/>
      <c r="G3" s="123"/>
      <c r="H3" s="123"/>
      <c r="I3" s="124"/>
      <c r="J3" s="124"/>
      <c r="K3" s="124"/>
      <c r="L3" s="124"/>
      <c r="M3" s="124"/>
      <c r="N3" s="124"/>
    </row>
    <row r="4" spans="1:14" ht="18" customHeight="1" x14ac:dyDescent="0.2">
      <c r="A4" s="123" t="s">
        <v>109</v>
      </c>
      <c r="B4" s="123"/>
      <c r="C4" s="123"/>
      <c r="D4" s="123"/>
      <c r="E4" s="123"/>
      <c r="F4" s="123"/>
      <c r="G4" s="123"/>
      <c r="H4" s="123"/>
      <c r="I4" s="124"/>
      <c r="J4" s="124"/>
      <c r="K4" s="124"/>
      <c r="L4" s="124"/>
      <c r="M4" s="124"/>
      <c r="N4" s="124"/>
    </row>
    <row r="5" spans="1:14" ht="18" customHeight="1" x14ac:dyDescent="0.2">
      <c r="A5" s="123" t="s">
        <v>113</v>
      </c>
      <c r="B5" s="123"/>
      <c r="C5" s="123"/>
      <c r="D5" s="123"/>
      <c r="E5" s="123"/>
      <c r="F5" s="123"/>
      <c r="G5" s="123"/>
      <c r="H5" s="123"/>
      <c r="I5" s="93"/>
      <c r="J5" s="94"/>
      <c r="K5" s="94"/>
      <c r="L5" s="94"/>
      <c r="M5" s="94"/>
      <c r="N5" s="116"/>
    </row>
    <row r="6" spans="1:14" ht="18" customHeight="1" x14ac:dyDescent="0.2">
      <c r="A6" s="123" t="s">
        <v>116</v>
      </c>
      <c r="B6" s="123"/>
      <c r="C6" s="123"/>
      <c r="D6" s="123"/>
      <c r="E6" s="123"/>
      <c r="F6" s="123"/>
      <c r="G6" s="123"/>
      <c r="H6" s="123"/>
      <c r="I6" s="93"/>
      <c r="J6" s="94"/>
      <c r="K6" s="94"/>
      <c r="L6" s="94"/>
      <c r="M6" s="94"/>
      <c r="N6" s="116"/>
    </row>
    <row r="7" spans="1:14" ht="19.5" customHeight="1" x14ac:dyDescent="0.2">
      <c r="A7" s="123" t="s">
        <v>117</v>
      </c>
      <c r="B7" s="123"/>
      <c r="C7" s="123"/>
      <c r="D7" s="123"/>
      <c r="E7" s="123"/>
      <c r="F7" s="123"/>
      <c r="G7" s="123"/>
      <c r="H7" s="123"/>
      <c r="I7" s="93"/>
      <c r="J7" s="94"/>
      <c r="K7" s="94"/>
      <c r="L7" s="94"/>
      <c r="M7" s="94"/>
      <c r="N7" s="116"/>
    </row>
    <row r="8" spans="1:14" ht="15" customHeight="1" x14ac:dyDescent="0.2">
      <c r="A8" s="123" t="s">
        <v>124</v>
      </c>
      <c r="B8" s="123"/>
      <c r="C8" s="123"/>
      <c r="D8" s="123"/>
      <c r="E8" s="123"/>
      <c r="F8" s="123"/>
      <c r="G8" s="123"/>
      <c r="H8" s="123"/>
      <c r="I8" s="93"/>
      <c r="J8" s="94"/>
      <c r="K8" s="94"/>
      <c r="L8" s="94"/>
      <c r="M8" s="94"/>
      <c r="N8" s="116"/>
    </row>
    <row r="9" spans="1:14" ht="15" customHeight="1" x14ac:dyDescent="0.2">
      <c r="A9" s="117" t="s">
        <v>49</v>
      </c>
      <c r="B9" s="120" t="s">
        <v>125</v>
      </c>
      <c r="C9" s="121"/>
      <c r="D9" s="121"/>
      <c r="E9" s="122"/>
      <c r="F9" s="120" t="s">
        <v>50</v>
      </c>
      <c r="G9" s="121"/>
      <c r="H9" s="121"/>
      <c r="I9" s="121"/>
      <c r="J9" s="121"/>
      <c r="K9" s="121"/>
      <c r="L9" s="121"/>
      <c r="M9" s="121"/>
      <c r="N9" s="122"/>
    </row>
    <row r="10" spans="1:14" ht="15" customHeight="1" x14ac:dyDescent="0.2">
      <c r="A10" s="118"/>
      <c r="B10" s="114" t="s">
        <v>51</v>
      </c>
      <c r="C10" s="114" t="s">
        <v>52</v>
      </c>
      <c r="D10" s="114" t="s">
        <v>53</v>
      </c>
      <c r="E10" s="114" t="s">
        <v>54</v>
      </c>
      <c r="F10" s="114" t="s">
        <v>55</v>
      </c>
      <c r="G10" s="114" t="s">
        <v>56</v>
      </c>
      <c r="H10" s="114" t="s">
        <v>57</v>
      </c>
      <c r="I10" s="114" t="s">
        <v>58</v>
      </c>
      <c r="J10" s="114" t="s">
        <v>59</v>
      </c>
      <c r="K10" s="114" t="s">
        <v>96</v>
      </c>
      <c r="L10" s="114" t="s">
        <v>112</v>
      </c>
      <c r="M10" s="114" t="s">
        <v>97</v>
      </c>
      <c r="N10" s="114" t="s">
        <v>76</v>
      </c>
    </row>
    <row r="11" spans="1:14" ht="15" customHeight="1" x14ac:dyDescent="0.2">
      <c r="A11" s="119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ht="16.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5"/>
      <c r="L12" s="45"/>
      <c r="M12" s="45"/>
      <c r="N12" s="45"/>
    </row>
    <row r="13" spans="1:14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5"/>
      <c r="L13" s="45"/>
      <c r="M13" s="45"/>
      <c r="N13" s="45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5"/>
      <c r="L14" s="45"/>
      <c r="M14" s="45"/>
      <c r="N14" s="45"/>
    </row>
    <row r="15" spans="1:14" ht="15.75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5"/>
      <c r="L15" s="45"/>
      <c r="M15" s="45"/>
      <c r="N15" s="45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5"/>
      <c r="L16" s="45"/>
      <c r="M16" s="45"/>
      <c r="N16" s="45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5"/>
      <c r="L17" s="45"/>
      <c r="M17" s="45"/>
      <c r="N17" s="45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5"/>
      <c r="L18" s="45"/>
      <c r="M18" s="45"/>
      <c r="N18" s="45"/>
    </row>
    <row r="19" spans="1:14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5"/>
      <c r="L19" s="45"/>
      <c r="M19" s="45"/>
      <c r="N19" s="45"/>
    </row>
    <row r="20" spans="1:14" ht="18" customHeight="1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5"/>
      <c r="L20" s="45"/>
      <c r="M20" s="45"/>
      <c r="N20" s="45"/>
    </row>
    <row r="21" spans="1:14" ht="18" customHeight="1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5"/>
      <c r="L21" s="45"/>
      <c r="M21" s="45"/>
      <c r="N21" s="45"/>
    </row>
    <row r="22" spans="1:14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5"/>
      <c r="L22" s="45"/>
      <c r="M22" s="45"/>
      <c r="N22" s="45"/>
    </row>
    <row r="23" spans="1:14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5"/>
      <c r="L23" s="45"/>
      <c r="M23" s="45"/>
      <c r="N23" s="45"/>
    </row>
    <row r="24" spans="1:14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5"/>
      <c r="L24" s="45"/>
      <c r="M24" s="45"/>
      <c r="N24" s="45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5"/>
      <c r="L25" s="45"/>
      <c r="M25" s="45"/>
      <c r="N25" s="45"/>
    </row>
    <row r="26" spans="1:14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5"/>
      <c r="L26" s="45"/>
      <c r="M26" s="45"/>
      <c r="N26" s="45"/>
    </row>
    <row r="27" spans="1:14" ht="18.75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5"/>
      <c r="L27" s="45"/>
      <c r="M27" s="45"/>
      <c r="N27" s="45"/>
    </row>
    <row r="28" spans="1:14" ht="18.75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5"/>
      <c r="L28" s="45"/>
      <c r="M28" s="45"/>
      <c r="N28" s="45"/>
    </row>
    <row r="29" spans="1:14" ht="18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5"/>
      <c r="L29" s="45"/>
      <c r="M29" s="45"/>
      <c r="N29" s="45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5"/>
      <c r="L30" s="45"/>
      <c r="M30" s="45"/>
      <c r="N30" s="45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5"/>
      <c r="L31" s="45"/>
      <c r="M31" s="45"/>
      <c r="N31" s="45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5"/>
      <c r="L32" s="45"/>
      <c r="M32" s="45"/>
      <c r="N32" s="45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5"/>
      <c r="L33" s="45"/>
      <c r="M33" s="45"/>
      <c r="N33" s="45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5"/>
      <c r="L34" s="45"/>
      <c r="M34" s="45"/>
      <c r="N34" s="45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5"/>
      <c r="L35" s="45"/>
      <c r="M35" s="45"/>
      <c r="N35" s="45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5"/>
      <c r="L36" s="45"/>
      <c r="M36" s="45"/>
      <c r="N36" s="45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5"/>
      <c r="L37" s="45"/>
      <c r="M37" s="45"/>
      <c r="N37" s="45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5"/>
      <c r="L38" s="45"/>
      <c r="M38" s="45"/>
      <c r="N38" s="45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5"/>
      <c r="L39" s="45"/>
      <c r="M39" s="45"/>
      <c r="N39" s="45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5"/>
      <c r="L40" s="45"/>
      <c r="M40" s="45"/>
      <c r="N40" s="45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5"/>
      <c r="L41" s="45"/>
      <c r="M41" s="45"/>
      <c r="N41" s="45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5"/>
      <c r="L42" s="45"/>
      <c r="M42" s="45"/>
      <c r="N42" s="45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5"/>
      <c r="L43" s="45"/>
      <c r="M43" s="45"/>
      <c r="N43" s="45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5"/>
      <c r="L44" s="45"/>
      <c r="M44" s="45"/>
      <c r="N44" s="45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5"/>
      <c r="L45" s="45"/>
      <c r="M45" s="45"/>
      <c r="N45" s="45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5"/>
      <c r="L46" s="45"/>
      <c r="M46" s="45"/>
      <c r="N46" s="45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5"/>
      <c r="L47" s="45"/>
      <c r="M47" s="45"/>
      <c r="N47" s="45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5"/>
      <c r="L48" s="45"/>
      <c r="M48" s="45"/>
      <c r="N48" s="45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5"/>
      <c r="L49" s="45"/>
      <c r="M49" s="45"/>
      <c r="N49" s="45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5"/>
      <c r="L50" s="45"/>
      <c r="M50" s="45"/>
      <c r="N50" s="45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5"/>
      <c r="L51" s="45"/>
      <c r="M51" s="45"/>
      <c r="N51" s="45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5"/>
      <c r="L52" s="45"/>
      <c r="M52" s="45"/>
      <c r="N52" s="45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5"/>
      <c r="L53" s="45"/>
      <c r="M53" s="45"/>
      <c r="N53" s="45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5"/>
      <c r="L54" s="45"/>
      <c r="M54" s="45"/>
      <c r="N54" s="45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5"/>
      <c r="L55" s="45"/>
      <c r="M55" s="45"/>
      <c r="N55" s="45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5"/>
      <c r="L56" s="45"/>
      <c r="M56" s="45"/>
      <c r="N56" s="45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5"/>
      <c r="L57" s="45"/>
      <c r="M57" s="45"/>
      <c r="N57" s="45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5"/>
      <c r="L58" s="45"/>
      <c r="M58" s="45"/>
      <c r="N58" s="45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5"/>
      <c r="L59" s="45"/>
      <c r="M59" s="45"/>
      <c r="N59" s="45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5"/>
      <c r="L60" s="45"/>
      <c r="M60" s="45"/>
      <c r="N60" s="45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5"/>
      <c r="L61" s="45"/>
      <c r="M61" s="45"/>
      <c r="N61" s="45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5"/>
      <c r="L62" s="45"/>
      <c r="M62" s="45"/>
      <c r="N62" s="45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5"/>
      <c r="L63" s="45"/>
      <c r="M63" s="45"/>
      <c r="N63" s="45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5"/>
      <c r="L64" s="45"/>
      <c r="M64" s="45"/>
      <c r="N64" s="45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5"/>
      <c r="L65" s="45"/>
      <c r="M65" s="45"/>
      <c r="N65" s="45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5"/>
      <c r="L66" s="45"/>
      <c r="M66" s="45"/>
      <c r="N66" s="45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5"/>
      <c r="L67" s="45"/>
      <c r="M67" s="45"/>
      <c r="N67" s="45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5"/>
      <c r="L68" s="45"/>
      <c r="M68" s="45"/>
      <c r="N68" s="45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5"/>
      <c r="L69" s="45"/>
      <c r="M69" s="45"/>
      <c r="N69" s="45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5"/>
      <c r="L70" s="45"/>
      <c r="M70" s="45"/>
      <c r="N70" s="45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5"/>
      <c r="L71" s="45"/>
      <c r="M71" s="45"/>
      <c r="N71" s="45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5"/>
      <c r="L72" s="45"/>
      <c r="M72" s="45"/>
      <c r="N72" s="45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5"/>
      <c r="L73" s="45"/>
      <c r="M73" s="45"/>
      <c r="N73" s="45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5"/>
      <c r="L74" s="45"/>
      <c r="M74" s="45"/>
      <c r="N74" s="45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5"/>
      <c r="L75" s="45"/>
      <c r="M75" s="45"/>
      <c r="N75" s="45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5"/>
      <c r="L76" s="45"/>
      <c r="M76" s="45"/>
      <c r="N76" s="45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5"/>
      <c r="L77" s="45"/>
      <c r="M77" s="45"/>
      <c r="N77" s="45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5"/>
      <c r="L78" s="45"/>
      <c r="M78" s="45"/>
      <c r="N78" s="45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5"/>
      <c r="L79" s="45"/>
      <c r="M79" s="45"/>
      <c r="N79" s="45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5"/>
      <c r="L80" s="45"/>
      <c r="M80" s="45"/>
      <c r="N80" s="45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5"/>
      <c r="L81" s="45"/>
      <c r="M81" s="45"/>
      <c r="N81" s="45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5"/>
      <c r="L82" s="45"/>
      <c r="M82" s="45"/>
      <c r="N82" s="45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5"/>
      <c r="L83" s="45"/>
      <c r="M83" s="45"/>
      <c r="N83" s="45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5"/>
      <c r="L84" s="45"/>
      <c r="M84" s="45"/>
      <c r="N84" s="45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5"/>
      <c r="L85" s="45"/>
      <c r="M85" s="45"/>
      <c r="N85" s="45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5"/>
      <c r="L86" s="45"/>
      <c r="M86" s="45"/>
      <c r="N86" s="45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5"/>
      <c r="L87" s="45"/>
      <c r="M87" s="45"/>
      <c r="N87" s="45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5"/>
      <c r="L88" s="45"/>
      <c r="M88" s="45"/>
      <c r="N88" s="45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5"/>
      <c r="L89" s="45"/>
      <c r="M89" s="45"/>
      <c r="N89" s="45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5"/>
      <c r="L90" s="45"/>
      <c r="M90" s="45"/>
      <c r="N90" s="45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5"/>
      <c r="L91" s="45"/>
      <c r="M91" s="45"/>
      <c r="N91" s="45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5"/>
      <c r="L92" s="45"/>
      <c r="M92" s="45"/>
      <c r="N92" s="45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5"/>
      <c r="L93" s="45"/>
      <c r="M93" s="45"/>
      <c r="N93" s="45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5"/>
      <c r="L94" s="45"/>
      <c r="M94" s="45"/>
      <c r="N94" s="45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5"/>
      <c r="L95" s="45"/>
      <c r="M95" s="45"/>
      <c r="N95" s="45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5"/>
      <c r="L96" s="45"/>
      <c r="M96" s="45"/>
      <c r="N96" s="45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5"/>
      <c r="L97" s="45"/>
      <c r="M97" s="45"/>
      <c r="N97" s="45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5"/>
      <c r="L98" s="45"/>
      <c r="M98" s="45"/>
      <c r="N98" s="45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5"/>
      <c r="L99" s="45"/>
      <c r="M99" s="45"/>
      <c r="N99" s="45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5"/>
      <c r="L100" s="45"/>
      <c r="M100" s="45"/>
      <c r="N100" s="45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5"/>
      <c r="L101" s="45"/>
      <c r="M101" s="45"/>
      <c r="N101" s="45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5"/>
      <c r="L102" s="45"/>
      <c r="M102" s="45"/>
      <c r="N102" s="45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5"/>
      <c r="L103" s="45"/>
      <c r="M103" s="45"/>
      <c r="N103" s="45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5"/>
      <c r="L104" s="45"/>
      <c r="M104" s="45"/>
      <c r="N104" s="45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5"/>
      <c r="L105" s="45"/>
      <c r="M105" s="45"/>
      <c r="N105" s="45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5"/>
      <c r="L106" s="45"/>
      <c r="M106" s="45"/>
      <c r="N106" s="45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5"/>
      <c r="L107" s="45"/>
      <c r="M107" s="45"/>
      <c r="N107" s="45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5"/>
      <c r="L108" s="45"/>
      <c r="M108" s="45"/>
      <c r="N108" s="45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5"/>
      <c r="L109" s="45"/>
      <c r="M109" s="45"/>
      <c r="N109" s="45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5"/>
      <c r="L110" s="45"/>
      <c r="M110" s="45"/>
      <c r="N110" s="45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5"/>
      <c r="L111" s="45"/>
      <c r="M111" s="45"/>
      <c r="N111" s="45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5"/>
      <c r="L112" s="45"/>
      <c r="M112" s="45"/>
      <c r="N112" s="45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5"/>
      <c r="L113" s="45"/>
      <c r="M113" s="45"/>
      <c r="N113" s="45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5"/>
      <c r="L114" s="45"/>
      <c r="M114" s="45"/>
      <c r="N114" s="45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5"/>
      <c r="L115" s="45"/>
      <c r="M115" s="45"/>
      <c r="N115" s="45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5"/>
      <c r="L116" s="45"/>
      <c r="M116" s="45"/>
      <c r="N116" s="45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5"/>
      <c r="L117" s="45"/>
      <c r="M117" s="45"/>
      <c r="N117" s="45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5"/>
      <c r="L118" s="45"/>
      <c r="M118" s="45"/>
      <c r="N118" s="45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5"/>
      <c r="L119" s="45"/>
      <c r="M119" s="45"/>
      <c r="N119" s="45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5"/>
      <c r="L120" s="45"/>
      <c r="M120" s="45"/>
      <c r="N120" s="45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5"/>
      <c r="L121" s="45"/>
      <c r="M121" s="45"/>
      <c r="N121" s="45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5"/>
      <c r="L122" s="45"/>
      <c r="M122" s="45"/>
      <c r="N122" s="45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5"/>
      <c r="L123" s="45"/>
      <c r="M123" s="45"/>
      <c r="N123" s="45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5"/>
      <c r="L124" s="45"/>
      <c r="M124" s="45"/>
      <c r="N124" s="45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5"/>
      <c r="L125" s="45"/>
      <c r="M125" s="45"/>
      <c r="N125" s="45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5"/>
      <c r="L126" s="45"/>
      <c r="M126" s="45"/>
      <c r="N126" s="45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5"/>
      <c r="L127" s="45"/>
      <c r="M127" s="45"/>
      <c r="N127" s="45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5"/>
      <c r="L128" s="45"/>
      <c r="M128" s="45"/>
      <c r="N128" s="45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5"/>
      <c r="L129" s="45"/>
      <c r="M129" s="45"/>
      <c r="N129" s="45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5"/>
      <c r="L130" s="45"/>
      <c r="M130" s="45"/>
      <c r="N130" s="45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5"/>
      <c r="L131" s="45"/>
      <c r="M131" s="45"/>
      <c r="N131" s="45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5"/>
      <c r="L132" s="45"/>
      <c r="M132" s="45"/>
      <c r="N132" s="45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5"/>
      <c r="L133" s="45"/>
      <c r="M133" s="45"/>
      <c r="N133" s="45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5"/>
      <c r="L134" s="45"/>
      <c r="M134" s="45"/>
      <c r="N134" s="45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5"/>
      <c r="L135" s="45"/>
      <c r="M135" s="45"/>
      <c r="N135" s="45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5"/>
      <c r="L136" s="45"/>
      <c r="M136" s="45"/>
      <c r="N136" s="45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5"/>
      <c r="L137" s="45"/>
      <c r="M137" s="45"/>
      <c r="N137" s="45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5"/>
      <c r="L138" s="45"/>
      <c r="M138" s="45"/>
      <c r="N138" s="45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5"/>
      <c r="L139" s="45"/>
      <c r="M139" s="45"/>
      <c r="N139" s="45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5"/>
      <c r="L140" s="45"/>
      <c r="M140" s="45"/>
      <c r="N140" s="45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5"/>
      <c r="L141" s="45"/>
      <c r="M141" s="45"/>
      <c r="N141" s="45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5"/>
      <c r="L142" s="45"/>
      <c r="M142" s="45"/>
      <c r="N142" s="45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5"/>
      <c r="L143" s="45"/>
      <c r="M143" s="45"/>
      <c r="N143" s="45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5"/>
      <c r="L144" s="45"/>
      <c r="M144" s="45"/>
      <c r="N144" s="45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5"/>
      <c r="L145" s="45"/>
      <c r="M145" s="45"/>
      <c r="N145" s="45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5"/>
      <c r="L146" s="45"/>
      <c r="M146" s="45"/>
      <c r="N146" s="45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5"/>
      <c r="L147" s="45"/>
      <c r="M147" s="45"/>
      <c r="N147" s="45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5"/>
      <c r="L148" s="45"/>
      <c r="M148" s="45"/>
      <c r="N148" s="45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5"/>
      <c r="L149" s="45"/>
      <c r="M149" s="45"/>
      <c r="N149" s="45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5"/>
      <c r="L150" s="45"/>
      <c r="M150" s="45"/>
      <c r="N150" s="45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5"/>
      <c r="L151" s="45"/>
      <c r="M151" s="45"/>
      <c r="N151" s="45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5"/>
      <c r="L152" s="45"/>
      <c r="M152" s="45"/>
      <c r="N152" s="45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5"/>
      <c r="L153" s="45"/>
      <c r="M153" s="45"/>
      <c r="N153" s="45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5"/>
      <c r="L154" s="45"/>
      <c r="M154" s="45"/>
      <c r="N154" s="45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5"/>
      <c r="L155" s="45"/>
      <c r="M155" s="45"/>
      <c r="N155" s="45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5"/>
      <c r="L156" s="45"/>
      <c r="M156" s="45"/>
      <c r="N156" s="45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5"/>
      <c r="L157" s="45"/>
      <c r="M157" s="45"/>
      <c r="N157" s="45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5"/>
      <c r="L158" s="45"/>
      <c r="M158" s="45"/>
      <c r="N158" s="45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5"/>
      <c r="L159" s="45"/>
      <c r="M159" s="45"/>
      <c r="N159" s="45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5"/>
      <c r="L160" s="45"/>
      <c r="M160" s="45"/>
      <c r="N160" s="45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5"/>
      <c r="L161" s="45"/>
      <c r="M161" s="45"/>
      <c r="N161" s="45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5"/>
      <c r="L162" s="45"/>
      <c r="M162" s="45"/>
      <c r="N162" s="45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5"/>
      <c r="L163" s="45"/>
      <c r="M163" s="45"/>
      <c r="N163" s="45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5"/>
      <c r="L164" s="45"/>
      <c r="M164" s="45"/>
      <c r="N164" s="45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5"/>
      <c r="L165" s="45"/>
      <c r="M165" s="45"/>
      <c r="N165" s="45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5"/>
      <c r="L166" s="45"/>
      <c r="M166" s="45"/>
      <c r="N166" s="45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5"/>
      <c r="L167" s="45"/>
      <c r="M167" s="45"/>
      <c r="N167" s="45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5"/>
      <c r="L168" s="45"/>
      <c r="M168" s="45"/>
      <c r="N168" s="45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5"/>
      <c r="L169" s="45"/>
      <c r="M169" s="45"/>
      <c r="N169" s="45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5"/>
      <c r="L170" s="45"/>
      <c r="M170" s="45"/>
      <c r="N170" s="45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5"/>
      <c r="L171" s="45"/>
      <c r="M171" s="45"/>
      <c r="N171" s="45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5"/>
      <c r="L172" s="45"/>
      <c r="M172" s="45"/>
      <c r="N172" s="45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5"/>
      <c r="L173" s="45"/>
      <c r="M173" s="45"/>
      <c r="N173" s="45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5"/>
      <c r="L174" s="45"/>
      <c r="M174" s="45"/>
      <c r="N174" s="45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5"/>
      <c r="L175" s="45"/>
      <c r="M175" s="45"/>
      <c r="N175" s="45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5"/>
      <c r="L176" s="45"/>
      <c r="M176" s="45"/>
      <c r="N176" s="45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5"/>
      <c r="L177" s="45"/>
      <c r="M177" s="45"/>
      <c r="N177" s="45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5"/>
      <c r="L178" s="45"/>
      <c r="M178" s="45"/>
      <c r="N178" s="45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5"/>
      <c r="L179" s="45"/>
      <c r="M179" s="45"/>
      <c r="N179" s="45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5"/>
      <c r="L180" s="45"/>
      <c r="M180" s="45"/>
      <c r="N180" s="45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5"/>
      <c r="L181" s="45"/>
      <c r="M181" s="45"/>
      <c r="N181" s="45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5"/>
      <c r="L182" s="45"/>
      <c r="M182" s="45"/>
      <c r="N182" s="45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5"/>
      <c r="L183" s="45"/>
      <c r="M183" s="45"/>
      <c r="N183" s="45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5"/>
      <c r="L184" s="45"/>
      <c r="M184" s="45"/>
      <c r="N184" s="45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5"/>
      <c r="L185" s="45"/>
      <c r="M185" s="45"/>
      <c r="N185" s="45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5"/>
      <c r="L186" s="45"/>
      <c r="M186" s="45"/>
      <c r="N186" s="45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5"/>
      <c r="L187" s="45"/>
      <c r="M187" s="45"/>
      <c r="N187" s="45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5"/>
      <c r="L188" s="45"/>
      <c r="M188" s="45"/>
      <c r="N188" s="45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5"/>
      <c r="L189" s="45"/>
      <c r="M189" s="45"/>
      <c r="N189" s="45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5"/>
      <c r="L190" s="45"/>
      <c r="M190" s="45"/>
      <c r="N190" s="45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5"/>
      <c r="L191" s="45"/>
      <c r="M191" s="45"/>
      <c r="N191" s="45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5"/>
      <c r="L192" s="45"/>
      <c r="M192" s="45"/>
      <c r="N192" s="45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5"/>
      <c r="L193" s="45"/>
      <c r="M193" s="45"/>
      <c r="N193" s="45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5"/>
      <c r="L194" s="45"/>
      <c r="M194" s="45"/>
      <c r="N194" s="45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5"/>
      <c r="L195" s="45"/>
      <c r="M195" s="45"/>
      <c r="N195" s="45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5"/>
      <c r="L196" s="45"/>
      <c r="M196" s="45"/>
      <c r="N196" s="45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5"/>
      <c r="L197" s="45"/>
      <c r="M197" s="45"/>
      <c r="N197" s="45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5"/>
      <c r="L198" s="45"/>
      <c r="M198" s="45"/>
      <c r="N198" s="45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5"/>
      <c r="L199" s="45"/>
      <c r="M199" s="45"/>
      <c r="N199" s="45"/>
    </row>
    <row r="200" spans="1:14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5"/>
      <c r="L200" s="45"/>
      <c r="M200" s="45"/>
      <c r="N200" s="45"/>
    </row>
    <row r="201" spans="1:14" x14ac:dyDescent="0.2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45"/>
      <c r="L201" s="45"/>
      <c r="M201" s="45"/>
      <c r="N201" s="45"/>
    </row>
    <row r="202" spans="1:14" x14ac:dyDescent="0.2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45"/>
      <c r="L202" s="45"/>
      <c r="M202" s="45"/>
      <c r="N202" s="45"/>
    </row>
    <row r="205" spans="1:14" ht="15" customHeight="1" x14ac:dyDescent="0.2"/>
    <row r="206" spans="1:14" ht="18.75" customHeight="1" x14ac:dyDescent="0.2"/>
    <row r="207" spans="1:14" ht="18.75" customHeight="1" x14ac:dyDescent="0.2"/>
    <row r="208" spans="1:14" ht="18.75" customHeight="1" x14ac:dyDescent="0.2"/>
  </sheetData>
  <mergeCells count="30">
    <mergeCell ref="L10:L11"/>
    <mergeCell ref="M10:M11"/>
    <mergeCell ref="N10:N11"/>
    <mergeCell ref="A3:H3"/>
    <mergeCell ref="I3:N3"/>
    <mergeCell ref="A4:H4"/>
    <mergeCell ref="I4:N4"/>
    <mergeCell ref="A5:H5"/>
    <mergeCell ref="I5:N5"/>
    <mergeCell ref="B10:B11"/>
    <mergeCell ref="C10:C11"/>
    <mergeCell ref="D10:D11"/>
    <mergeCell ref="E10:E11"/>
    <mergeCell ref="A8:H8"/>
    <mergeCell ref="A1:N1"/>
    <mergeCell ref="A2:N2"/>
    <mergeCell ref="K10:K11"/>
    <mergeCell ref="F10:F11"/>
    <mergeCell ref="G10:G11"/>
    <mergeCell ref="H10:H11"/>
    <mergeCell ref="I10:I11"/>
    <mergeCell ref="J10:J11"/>
    <mergeCell ref="I8:N8"/>
    <mergeCell ref="A9:A11"/>
    <mergeCell ref="B9:E9"/>
    <mergeCell ref="F9:N9"/>
    <mergeCell ref="A6:H6"/>
    <mergeCell ref="I6:N6"/>
    <mergeCell ref="A7:H7"/>
    <mergeCell ref="I7:N7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F00-000000000000}">
          <x14:formula1>
            <xm:f>پردازش!$Q$21:$Q$22</xm:f>
          </x14:formula1>
          <xm:sqref>I4:N4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2"/>
  <sheetViews>
    <sheetView rightToLeft="1" workbookViewId="0">
      <selection activeCell="T11" sqref="T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پردازش!J28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J23=11,10,IF(AND(پردازش!J23&lt;=14,پردازش!J23&gt;=12),12,IF(AND(پردازش!J23&lt;=17,پردازش!J23&gt;=15),15,IF(AND(پردازش!J23&lt;=22,پردازش!J23&gt;=18),18,IF(AND(پردازش!J23&lt;=29,پردازش!J23&gt;=23),23,IF(AND(پردازش!J23&lt;=42,پردازش!J23&gt;=30),30,IF(AND(پردازش!J23&lt;=66,پردازش!J23&gt;=43),43,IF(پردازش!J23&gt;=67,67,پردازش!J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7MW38+fyTZ8dWIkNyLf5WN9mBqpbBpkPLL0vIdH+b14F0OqUSnrgvY2W7ORPqbDeOXBWdqiS9+TlJoBjbBJ5eA==" saltValue="AVezyYtaY8uXRVuy7/NHq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پردازش!G24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108" t="s">
        <v>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112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2"/>
  <sheetViews>
    <sheetView rightToLeft="1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25" t="s">
        <v>14</v>
      </c>
      <c r="C1" s="125" t="s">
        <v>13</v>
      </c>
      <c r="D1" s="125" t="s">
        <v>12</v>
      </c>
      <c r="E1" s="125" t="s">
        <v>11</v>
      </c>
      <c r="F1" s="125" t="s">
        <v>10</v>
      </c>
      <c r="G1" s="125" t="s">
        <v>9</v>
      </c>
      <c r="H1" s="125" t="s">
        <v>15</v>
      </c>
      <c r="I1" s="125" t="s">
        <v>8</v>
      </c>
      <c r="J1" s="125" t="s">
        <v>6</v>
      </c>
      <c r="K1" s="125" t="s">
        <v>5</v>
      </c>
      <c r="L1" s="125" t="s">
        <v>4</v>
      </c>
      <c r="M1" s="125" t="s">
        <v>3</v>
      </c>
      <c r="N1" s="125" t="s">
        <v>2</v>
      </c>
      <c r="O1" s="125" t="s">
        <v>1</v>
      </c>
      <c r="P1" s="125" t="s">
        <v>0</v>
      </c>
    </row>
    <row r="2" spans="2:37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37" ht="15" customHeight="1" x14ac:dyDescent="0.2">
      <c r="B3" s="108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55" t="s">
        <v>21</v>
      </c>
    </row>
    <row r="4" spans="2:37" x14ac:dyDescent="0.2">
      <c r="B4" s="125">
        <v>67</v>
      </c>
      <c r="C4" s="125">
        <v>43</v>
      </c>
      <c r="D4" s="125">
        <v>30</v>
      </c>
      <c r="E4" s="125">
        <v>23</v>
      </c>
      <c r="F4" s="125">
        <v>18</v>
      </c>
      <c r="G4" s="125">
        <v>15</v>
      </c>
      <c r="H4" s="125">
        <v>12</v>
      </c>
      <c r="I4" s="125">
        <v>10</v>
      </c>
      <c r="J4" s="125">
        <v>9</v>
      </c>
      <c r="K4" s="125">
        <v>8</v>
      </c>
      <c r="L4" s="125">
        <v>7</v>
      </c>
      <c r="M4" s="125">
        <v>6</v>
      </c>
      <c r="N4" s="125">
        <v>5</v>
      </c>
      <c r="O4" s="125">
        <v>4</v>
      </c>
      <c r="P4" s="125">
        <v>3</v>
      </c>
      <c r="Q4" s="55" t="s">
        <v>19</v>
      </c>
      <c r="R4" s="31">
        <v>-100</v>
      </c>
      <c r="T4" s="14" t="s">
        <v>31</v>
      </c>
      <c r="V4" s="14" t="e">
        <f>پردازش!G28</f>
        <v>#DIV/0!</v>
      </c>
      <c r="X4" s="14" t="e">
        <f>IF(W5&gt;0,W5,"Reject")</f>
        <v>#DIV/0!</v>
      </c>
    </row>
    <row r="5" spans="2:37" ht="15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2" t="s">
        <v>32</v>
      </c>
      <c r="U5" s="33" t="s">
        <v>30</v>
      </c>
      <c r="V5" s="14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54"/>
      <c r="S6" s="54"/>
      <c r="T6" s="54"/>
      <c r="U6" s="54"/>
      <c r="V6" s="54"/>
      <c r="W6" s="54" t="e">
        <f>IF(AND($V$5=$B$4,$V$4&gt;=B6),Q6,0)</f>
        <v>#DIV/0!</v>
      </c>
      <c r="X6" s="54" t="e">
        <f>IF(AND($V$5=$C$4,$V$4&gt;=C6),Q6,0)</f>
        <v>#DIV/0!</v>
      </c>
      <c r="Y6" s="54" t="e">
        <f>IF(AND($V$5=$D$4,$V$4&gt;=D6),Q6,0)</f>
        <v>#DIV/0!</v>
      </c>
      <c r="Z6" s="54" t="e">
        <f>IF(AND($V$5=$E$4,$V$4&gt;=E6),Q6,0)</f>
        <v>#DIV/0!</v>
      </c>
      <c r="AA6" s="54" t="e">
        <f>IF(AND($V$5=$F$4,$V$4&gt;=F6),Q6,0)</f>
        <v>#DIV/0!</v>
      </c>
      <c r="AB6" s="54" t="e">
        <f>IF(AND($V$5=$G$4,$V$4&gt;=G6),Q6,0)</f>
        <v>#DIV/0!</v>
      </c>
      <c r="AC6" s="54" t="e">
        <f>IF(AND($V$5=$H$4,$V$4&gt;=H6),Q6,0)</f>
        <v>#DIV/0!</v>
      </c>
      <c r="AD6" s="54" t="e">
        <f>IF(AND($V$5=$I$4,$V$4&gt;=I6),Q6,0)</f>
        <v>#DIV/0!</v>
      </c>
      <c r="AE6" s="54" t="e">
        <f>IF(AND($V$5=$J$4,$V$4&gt;=J6),Q6,0)</f>
        <v>#DIV/0!</v>
      </c>
      <c r="AF6" s="54" t="e">
        <f>IF(AND($V$5=$K$4,$V$4&gt;=K6),Q6,0)</f>
        <v>#DIV/0!</v>
      </c>
      <c r="AG6" s="54" t="s">
        <v>7</v>
      </c>
      <c r="AH6" s="54" t="s">
        <v>7</v>
      </c>
      <c r="AI6" s="54" t="s">
        <v>7</v>
      </c>
      <c r="AJ6" s="54" t="s">
        <v>7</v>
      </c>
      <c r="AK6" s="5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54"/>
      <c r="S7" s="54"/>
      <c r="T7" s="54"/>
      <c r="U7" s="54"/>
      <c r="V7" s="54"/>
      <c r="W7" s="54" t="e">
        <f t="shared" ref="W7:W50" si="0">IF(AND($V$5=$B$4,$V$4&gt;=B7,$V$4&lt;B6),Q7,0)</f>
        <v>#DIV/0!</v>
      </c>
      <c r="X7" s="54" t="e">
        <f t="shared" ref="X7:X51" si="1">IF(AND($V$5=$C$4,$V$4&gt;=C7,$V$4&lt;C6),Q7,0)</f>
        <v>#DIV/0!</v>
      </c>
      <c r="Y7" s="54" t="e">
        <f t="shared" ref="Y7:Y51" si="2">IF(AND($V$5=$D$4,$V$4&gt;=D7,$V$4&lt;D6),Q7,0)</f>
        <v>#DIV/0!</v>
      </c>
      <c r="Z7" s="54" t="e">
        <f t="shared" ref="Z7:Z51" si="3">IF(AND($V$5=$E$4,$V$4&gt;=E7,$V$4&lt;E6),Q7,0)</f>
        <v>#DIV/0!</v>
      </c>
      <c r="AA7" s="54" t="e">
        <f t="shared" ref="AA7:AA51" si="4">IF(AND($V$5=$F$4,$V$4&gt;=F7,$V$4&lt;F6),Q7,0)</f>
        <v>#DIV/0!</v>
      </c>
      <c r="AB7" s="54" t="e">
        <f t="shared" ref="AB7:AB51" si="5">IF(AND($V$5=$G$4,$V$4&gt;=G7,$V$4&lt;G6),Q7,0)</f>
        <v>#DIV/0!</v>
      </c>
      <c r="AC7" s="54" t="e">
        <f t="shared" ref="AC7:AC51" si="6">IF(AND($V$5=$H$4,$V$4&gt;=H7,$V$4&lt;H6),Q7,0)</f>
        <v>#DIV/0!</v>
      </c>
      <c r="AD7" s="54" t="e">
        <f t="shared" ref="AD7:AD51" si="7">IF(AND($V$5=$I$4,$V$4&gt;=I7,$V$4&lt;I6),Q7,0)</f>
        <v>#DIV/0!</v>
      </c>
      <c r="AE7" s="54" t="e">
        <f t="shared" ref="AE7:AE51" si="8">IF(AND($V$5=$J$4,$V$4&gt;=J7,$V$4&lt;J6),Q7,0)</f>
        <v>#DIV/0!</v>
      </c>
      <c r="AF7" s="54" t="e">
        <f t="shared" ref="AF7:AF51" si="9">IF(AND($V$5=$K$4,$V$4&gt;=K7,$V$4&lt;K6),Q7,0)</f>
        <v>#DIV/0!</v>
      </c>
      <c r="AG7" s="54" t="e">
        <f>IF(AND($V$5=$L$4,$V$4&gt;=L7),Q7,0)</f>
        <v>#DIV/0!</v>
      </c>
      <c r="AH7" s="54" t="s">
        <v>7</v>
      </c>
      <c r="AI7" s="54" t="s">
        <v>7</v>
      </c>
      <c r="AJ7" s="54" t="s">
        <v>7</v>
      </c>
      <c r="AK7" s="5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54"/>
      <c r="S8" s="54"/>
      <c r="T8" s="54"/>
      <c r="U8" s="54"/>
      <c r="V8" s="54"/>
      <c r="W8" s="54" t="e">
        <f t="shared" si="0"/>
        <v>#DIV/0!</v>
      </c>
      <c r="X8" s="54" t="e">
        <f t="shared" si="1"/>
        <v>#DIV/0!</v>
      </c>
      <c r="Y8" s="54" t="e">
        <f t="shared" si="2"/>
        <v>#DIV/0!</v>
      </c>
      <c r="Z8" s="54" t="e">
        <f t="shared" si="3"/>
        <v>#DIV/0!</v>
      </c>
      <c r="AA8" s="54" t="e">
        <f t="shared" si="4"/>
        <v>#DIV/0!</v>
      </c>
      <c r="AB8" s="54" t="e">
        <f t="shared" si="5"/>
        <v>#DIV/0!</v>
      </c>
      <c r="AC8" s="54" t="e">
        <f t="shared" si="6"/>
        <v>#DIV/0!</v>
      </c>
      <c r="AD8" s="54" t="e">
        <f t="shared" si="7"/>
        <v>#DIV/0!</v>
      </c>
      <c r="AE8" s="54" t="e">
        <f t="shared" si="8"/>
        <v>#DIV/0!</v>
      </c>
      <c r="AF8" s="54" t="e">
        <f t="shared" si="9"/>
        <v>#DIV/0!</v>
      </c>
      <c r="AG8" s="54" t="e">
        <f t="shared" ref="AG8:AG51" si="10">IF(AND($V$5=$L$4,$V$4&gt;=L8,$V$4&lt;L7),Q8,0)</f>
        <v>#DIV/0!</v>
      </c>
      <c r="AH8" s="54" t="e">
        <f>IF(AND($V$5=$M$4,$V$4&gt;=M8),Q8,0)</f>
        <v>#DIV/0!</v>
      </c>
      <c r="AI8" s="54" t="s">
        <v>7</v>
      </c>
      <c r="AJ8" s="54" t="s">
        <v>7</v>
      </c>
      <c r="AK8" s="5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54"/>
      <c r="S9" s="54"/>
      <c r="T9" s="54"/>
      <c r="U9" s="54"/>
      <c r="V9" s="54"/>
      <c r="W9" s="54" t="e">
        <f t="shared" si="0"/>
        <v>#DIV/0!</v>
      </c>
      <c r="X9" s="54" t="e">
        <f t="shared" si="1"/>
        <v>#DIV/0!</v>
      </c>
      <c r="Y9" s="54" t="e">
        <f t="shared" si="2"/>
        <v>#DIV/0!</v>
      </c>
      <c r="Z9" s="54" t="e">
        <f t="shared" si="3"/>
        <v>#DIV/0!</v>
      </c>
      <c r="AA9" s="54" t="e">
        <f t="shared" si="4"/>
        <v>#DIV/0!</v>
      </c>
      <c r="AB9" s="54" t="e">
        <f t="shared" si="5"/>
        <v>#DIV/0!</v>
      </c>
      <c r="AC9" s="54" t="e">
        <f t="shared" si="6"/>
        <v>#DIV/0!</v>
      </c>
      <c r="AD9" s="54" t="e">
        <f t="shared" si="7"/>
        <v>#DIV/0!</v>
      </c>
      <c r="AE9" s="54" t="e">
        <f t="shared" si="8"/>
        <v>#DIV/0!</v>
      </c>
      <c r="AF9" s="54" t="e">
        <f t="shared" si="9"/>
        <v>#DIV/0!</v>
      </c>
      <c r="AG9" s="54" t="e">
        <f t="shared" si="10"/>
        <v>#DIV/0!</v>
      </c>
      <c r="AH9" s="54" t="e">
        <f t="shared" ref="AH9:AH51" si="11">IF(AND($V$5=$M$4,$V$4&gt;=M9,$V$4&lt;M8),Q9,0)</f>
        <v>#DIV/0!</v>
      </c>
      <c r="AI9" s="54" t="s">
        <v>7</v>
      </c>
      <c r="AJ9" s="54" t="s">
        <v>7</v>
      </c>
      <c r="AK9" s="5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54"/>
      <c r="S10" s="54"/>
      <c r="T10" s="54"/>
      <c r="U10" s="54"/>
      <c r="V10" s="54"/>
      <c r="W10" s="54" t="e">
        <f t="shared" si="0"/>
        <v>#DIV/0!</v>
      </c>
      <c r="X10" s="54" t="e">
        <f t="shared" si="1"/>
        <v>#DIV/0!</v>
      </c>
      <c r="Y10" s="54" t="e">
        <f t="shared" si="2"/>
        <v>#DIV/0!</v>
      </c>
      <c r="Z10" s="54" t="e">
        <f t="shared" si="3"/>
        <v>#DIV/0!</v>
      </c>
      <c r="AA10" s="54" t="e">
        <f t="shared" si="4"/>
        <v>#DIV/0!</v>
      </c>
      <c r="AB10" s="54" t="e">
        <f t="shared" si="5"/>
        <v>#DIV/0!</v>
      </c>
      <c r="AC10" s="54" t="e">
        <f t="shared" si="6"/>
        <v>#DIV/0!</v>
      </c>
      <c r="AD10" s="54" t="e">
        <f t="shared" si="7"/>
        <v>#DIV/0!</v>
      </c>
      <c r="AE10" s="54" t="e">
        <f t="shared" si="8"/>
        <v>#DIV/0!</v>
      </c>
      <c r="AF10" s="54" t="e">
        <f t="shared" si="9"/>
        <v>#DIV/0!</v>
      </c>
      <c r="AG10" s="54" t="e">
        <f t="shared" si="10"/>
        <v>#DIV/0!</v>
      </c>
      <c r="AH10" s="54" t="e">
        <f t="shared" si="11"/>
        <v>#DIV/0!</v>
      </c>
      <c r="AI10" s="54" t="e">
        <f>IF(AND($V$5=$N$4,$V$4&gt;=N10),Q10,0)</f>
        <v>#DIV/0!</v>
      </c>
      <c r="AJ10" s="54" t="e">
        <f>IF(AND($V$5=$O$4,$V$4&gt;=O10),Q10,0)</f>
        <v>#DIV/0!</v>
      </c>
      <c r="AK10" s="5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54"/>
      <c r="S11" s="54"/>
      <c r="T11" s="54"/>
      <c r="U11" s="54"/>
      <c r="V11" s="54"/>
      <c r="W11" s="54" t="e">
        <f t="shared" si="0"/>
        <v>#DIV/0!</v>
      </c>
      <c r="X11" s="54" t="e">
        <f t="shared" si="1"/>
        <v>#DIV/0!</v>
      </c>
      <c r="Y11" s="54" t="e">
        <f t="shared" si="2"/>
        <v>#DIV/0!</v>
      </c>
      <c r="Z11" s="54" t="e">
        <f t="shared" si="3"/>
        <v>#DIV/0!</v>
      </c>
      <c r="AA11" s="54" t="e">
        <f t="shared" si="4"/>
        <v>#DIV/0!</v>
      </c>
      <c r="AB11" s="54" t="e">
        <f t="shared" si="5"/>
        <v>#DIV/0!</v>
      </c>
      <c r="AC11" s="54" t="e">
        <f t="shared" si="6"/>
        <v>#DIV/0!</v>
      </c>
      <c r="AD11" s="54" t="e">
        <f t="shared" si="7"/>
        <v>#DIV/0!</v>
      </c>
      <c r="AE11" s="54" t="e">
        <f t="shared" si="8"/>
        <v>#DIV/0!</v>
      </c>
      <c r="AF11" s="54" t="e">
        <f t="shared" si="9"/>
        <v>#DIV/0!</v>
      </c>
      <c r="AG11" s="54" t="e">
        <f t="shared" si="10"/>
        <v>#DIV/0!</v>
      </c>
      <c r="AH11" s="54" t="e">
        <f t="shared" si="11"/>
        <v>#DIV/0!</v>
      </c>
      <c r="AI11" s="54" t="e">
        <f t="shared" ref="AI11:AI51" si="12">IF(AND($V$5=$N$4,$V$4&gt;=N11,$V$4&lt;N10),Q11,0)</f>
        <v>#DIV/0!</v>
      </c>
      <c r="AJ11" s="54" t="e">
        <f t="shared" ref="AJ11:AJ51" si="13">IF(AND($V$5=$O$4,$V$4&gt;=O11,$V$4&lt;O10),Q11,0)</f>
        <v>#DIV/0!</v>
      </c>
      <c r="AK11" s="54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58">
        <v>83</v>
      </c>
      <c r="J12" s="24">
        <v>82</v>
      </c>
      <c r="K12" s="5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54"/>
      <c r="S12" s="54"/>
      <c r="T12" s="54"/>
      <c r="U12" s="54"/>
      <c r="V12" s="54"/>
      <c r="W12" s="54" t="e">
        <f t="shared" si="0"/>
        <v>#DIV/0!</v>
      </c>
      <c r="X12" s="54" t="e">
        <f t="shared" si="1"/>
        <v>#DIV/0!</v>
      </c>
      <c r="Y12" s="54" t="e">
        <f t="shared" si="2"/>
        <v>#DIV/0!</v>
      </c>
      <c r="Z12" s="54" t="e">
        <f t="shared" si="3"/>
        <v>#DIV/0!</v>
      </c>
      <c r="AA12" s="54" t="e">
        <f t="shared" si="4"/>
        <v>#DIV/0!</v>
      </c>
      <c r="AB12" s="54" t="e">
        <f t="shared" si="5"/>
        <v>#DIV/0!</v>
      </c>
      <c r="AC12" s="54" t="e">
        <f t="shared" si="6"/>
        <v>#DIV/0!</v>
      </c>
      <c r="AD12" s="54" t="e">
        <f t="shared" si="7"/>
        <v>#DIV/0!</v>
      </c>
      <c r="AE12" s="54" t="e">
        <f t="shared" si="8"/>
        <v>#DIV/0!</v>
      </c>
      <c r="AF12" s="54" t="e">
        <f t="shared" si="9"/>
        <v>#DIV/0!</v>
      </c>
      <c r="AG12" s="54" t="e">
        <f t="shared" si="10"/>
        <v>#DIV/0!</v>
      </c>
      <c r="AH12" s="54" t="e">
        <f t="shared" si="11"/>
        <v>#DIV/0!</v>
      </c>
      <c r="AI12" s="54" t="e">
        <f t="shared" si="12"/>
        <v>#DIV/0!</v>
      </c>
      <c r="AJ12" s="54" t="e">
        <f t="shared" si="13"/>
        <v>#DIV/0!</v>
      </c>
      <c r="AK12" s="5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58">
        <v>81</v>
      </c>
      <c r="J13" s="24">
        <v>80</v>
      </c>
      <c r="K13" s="5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54"/>
      <c r="S13" s="54"/>
      <c r="T13" s="54"/>
      <c r="U13" s="54"/>
      <c r="V13" s="54"/>
      <c r="W13" s="54" t="e">
        <f t="shared" si="0"/>
        <v>#DIV/0!</v>
      </c>
      <c r="X13" s="54" t="e">
        <f t="shared" si="1"/>
        <v>#DIV/0!</v>
      </c>
      <c r="Y13" s="54" t="e">
        <f t="shared" si="2"/>
        <v>#DIV/0!</v>
      </c>
      <c r="Z13" s="54" t="e">
        <f t="shared" si="3"/>
        <v>#DIV/0!</v>
      </c>
      <c r="AA13" s="54" t="e">
        <f t="shared" si="4"/>
        <v>#DIV/0!</v>
      </c>
      <c r="AB13" s="54" t="e">
        <f t="shared" si="5"/>
        <v>#DIV/0!</v>
      </c>
      <c r="AC13" s="54" t="e">
        <f t="shared" si="6"/>
        <v>#DIV/0!</v>
      </c>
      <c r="AD13" s="54" t="e">
        <f t="shared" si="7"/>
        <v>#DIV/0!</v>
      </c>
      <c r="AE13" s="54" t="e">
        <f t="shared" si="8"/>
        <v>#DIV/0!</v>
      </c>
      <c r="AF13" s="54" t="e">
        <f t="shared" si="9"/>
        <v>#DIV/0!</v>
      </c>
      <c r="AG13" s="54" t="e">
        <f t="shared" si="10"/>
        <v>#DIV/0!</v>
      </c>
      <c r="AH13" s="54" t="e">
        <f t="shared" si="11"/>
        <v>#DIV/0!</v>
      </c>
      <c r="AI13" s="54" t="e">
        <f t="shared" si="12"/>
        <v>#DIV/0!</v>
      </c>
      <c r="AJ13" s="54" t="e">
        <f t="shared" si="13"/>
        <v>#DIV/0!</v>
      </c>
      <c r="AK13" s="5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58">
        <v>79</v>
      </c>
      <c r="J14" s="24">
        <v>78</v>
      </c>
      <c r="K14" s="5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54"/>
      <c r="S14" s="54"/>
      <c r="T14" s="54"/>
      <c r="U14" s="54"/>
      <c r="V14" s="54"/>
      <c r="W14" s="54" t="e">
        <f t="shared" si="0"/>
        <v>#DIV/0!</v>
      </c>
      <c r="X14" s="54" t="e">
        <f t="shared" si="1"/>
        <v>#DIV/0!</v>
      </c>
      <c r="Y14" s="54" t="e">
        <f t="shared" si="2"/>
        <v>#DIV/0!</v>
      </c>
      <c r="Z14" s="54" t="e">
        <f t="shared" si="3"/>
        <v>#DIV/0!</v>
      </c>
      <c r="AA14" s="54" t="e">
        <f t="shared" si="4"/>
        <v>#DIV/0!</v>
      </c>
      <c r="AB14" s="54" t="e">
        <f t="shared" si="5"/>
        <v>#DIV/0!</v>
      </c>
      <c r="AC14" s="54" t="e">
        <f t="shared" si="6"/>
        <v>#DIV/0!</v>
      </c>
      <c r="AD14" s="54" t="e">
        <f t="shared" si="7"/>
        <v>#DIV/0!</v>
      </c>
      <c r="AE14" s="54" t="e">
        <f t="shared" si="8"/>
        <v>#DIV/0!</v>
      </c>
      <c r="AF14" s="54" t="e">
        <f t="shared" si="9"/>
        <v>#DIV/0!</v>
      </c>
      <c r="AG14" s="54" t="e">
        <f t="shared" si="10"/>
        <v>#DIV/0!</v>
      </c>
      <c r="AH14" s="54" t="e">
        <f t="shared" si="11"/>
        <v>#DIV/0!</v>
      </c>
      <c r="AI14" s="54" t="e">
        <f t="shared" si="12"/>
        <v>#DIV/0!</v>
      </c>
      <c r="AJ14" s="54" t="e">
        <f t="shared" si="13"/>
        <v>#DIV/0!</v>
      </c>
      <c r="AK14" s="5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7">
        <v>78</v>
      </c>
      <c r="J15" s="18">
        <v>76</v>
      </c>
      <c r="K15" s="57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54"/>
      <c r="S15" s="54"/>
      <c r="T15" s="54"/>
      <c r="U15" s="54"/>
      <c r="V15" s="54"/>
      <c r="W15" s="54" t="e">
        <f t="shared" si="0"/>
        <v>#DIV/0!</v>
      </c>
      <c r="X15" s="54" t="e">
        <f t="shared" si="1"/>
        <v>#DIV/0!</v>
      </c>
      <c r="Y15" s="54" t="e">
        <f t="shared" si="2"/>
        <v>#DIV/0!</v>
      </c>
      <c r="Z15" s="54" t="e">
        <f t="shared" si="3"/>
        <v>#DIV/0!</v>
      </c>
      <c r="AA15" s="54" t="e">
        <f t="shared" si="4"/>
        <v>#DIV/0!</v>
      </c>
      <c r="AB15" s="54" t="e">
        <f t="shared" si="5"/>
        <v>#DIV/0!</v>
      </c>
      <c r="AC15" s="54" t="e">
        <f t="shared" si="6"/>
        <v>#DIV/0!</v>
      </c>
      <c r="AD15" s="54" t="e">
        <f t="shared" si="7"/>
        <v>#DIV/0!</v>
      </c>
      <c r="AE15" s="54" t="e">
        <f t="shared" si="8"/>
        <v>#DIV/0!</v>
      </c>
      <c r="AF15" s="54" t="e">
        <f t="shared" si="9"/>
        <v>#DIV/0!</v>
      </c>
      <c r="AG15" s="54" t="e">
        <f t="shared" si="10"/>
        <v>#DIV/0!</v>
      </c>
      <c r="AH15" s="54" t="e">
        <f t="shared" si="11"/>
        <v>#DIV/0!</v>
      </c>
      <c r="AI15" s="54" t="e">
        <f t="shared" si="12"/>
        <v>#DIV/0!</v>
      </c>
      <c r="AJ15" s="54" t="e">
        <f t="shared" si="13"/>
        <v>#DIV/0!</v>
      </c>
      <c r="AK15" s="5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54"/>
      <c r="S16" s="54"/>
      <c r="T16" s="54"/>
      <c r="U16" s="54"/>
      <c r="V16" s="54"/>
      <c r="W16" s="54" t="e">
        <f t="shared" si="0"/>
        <v>#DIV/0!</v>
      </c>
      <c r="X16" s="54" t="e">
        <f t="shared" si="1"/>
        <v>#DIV/0!</v>
      </c>
      <c r="Y16" s="54" t="e">
        <f t="shared" si="2"/>
        <v>#DIV/0!</v>
      </c>
      <c r="Z16" s="54" t="e">
        <f t="shared" si="3"/>
        <v>#DIV/0!</v>
      </c>
      <c r="AA16" s="54" t="e">
        <f t="shared" si="4"/>
        <v>#DIV/0!</v>
      </c>
      <c r="AB16" s="54" t="e">
        <f t="shared" si="5"/>
        <v>#DIV/0!</v>
      </c>
      <c r="AC16" s="54" t="e">
        <f t="shared" si="6"/>
        <v>#DIV/0!</v>
      </c>
      <c r="AD16" s="54" t="e">
        <f t="shared" si="7"/>
        <v>#DIV/0!</v>
      </c>
      <c r="AE16" s="54" t="e">
        <f t="shared" si="8"/>
        <v>#DIV/0!</v>
      </c>
      <c r="AF16" s="54" t="e">
        <f t="shared" si="9"/>
        <v>#DIV/0!</v>
      </c>
      <c r="AG16" s="54" t="e">
        <f t="shared" si="10"/>
        <v>#DIV/0!</v>
      </c>
      <c r="AH16" s="54" t="e">
        <f t="shared" si="11"/>
        <v>#DIV/0!</v>
      </c>
      <c r="AI16" s="54" t="e">
        <f t="shared" si="12"/>
        <v>#DIV/0!</v>
      </c>
      <c r="AJ16" s="54" t="e">
        <f t="shared" si="13"/>
        <v>#DIV/0!</v>
      </c>
      <c r="AK16" s="5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58">
        <v>75</v>
      </c>
      <c r="J17" s="24">
        <v>73</v>
      </c>
      <c r="K17" s="5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54"/>
      <c r="S17" s="54"/>
      <c r="T17" s="54"/>
      <c r="U17" s="54"/>
      <c r="V17" s="54"/>
      <c r="W17" s="54" t="e">
        <f t="shared" si="0"/>
        <v>#DIV/0!</v>
      </c>
      <c r="X17" s="54" t="e">
        <f t="shared" si="1"/>
        <v>#DIV/0!</v>
      </c>
      <c r="Y17" s="54" t="e">
        <f t="shared" si="2"/>
        <v>#DIV/0!</v>
      </c>
      <c r="Z17" s="54" t="e">
        <f t="shared" si="3"/>
        <v>#DIV/0!</v>
      </c>
      <c r="AA17" s="54" t="e">
        <f t="shared" si="4"/>
        <v>#DIV/0!</v>
      </c>
      <c r="AB17" s="54" t="e">
        <f t="shared" si="5"/>
        <v>#DIV/0!</v>
      </c>
      <c r="AC17" s="54" t="e">
        <f t="shared" si="6"/>
        <v>#DIV/0!</v>
      </c>
      <c r="AD17" s="54" t="e">
        <f t="shared" si="7"/>
        <v>#DIV/0!</v>
      </c>
      <c r="AE17" s="54" t="e">
        <f t="shared" si="8"/>
        <v>#DIV/0!</v>
      </c>
      <c r="AF17" s="54" t="e">
        <f t="shared" si="9"/>
        <v>#DIV/0!</v>
      </c>
      <c r="AG17" s="54" t="e">
        <f t="shared" si="10"/>
        <v>#DIV/0!</v>
      </c>
      <c r="AH17" s="54" t="e">
        <f t="shared" si="11"/>
        <v>#DIV/0!</v>
      </c>
      <c r="AI17" s="54" t="e">
        <f t="shared" si="12"/>
        <v>#DIV/0!</v>
      </c>
      <c r="AJ17" s="54" t="e">
        <f t="shared" si="13"/>
        <v>#DIV/0!</v>
      </c>
      <c r="AK17" s="5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58">
        <v>73</v>
      </c>
      <c r="J18" s="24">
        <v>72</v>
      </c>
      <c r="K18" s="5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54"/>
      <c r="S18" s="54"/>
      <c r="T18" s="54"/>
      <c r="U18" s="54"/>
      <c r="V18" s="54"/>
      <c r="W18" s="54" t="e">
        <f t="shared" si="0"/>
        <v>#DIV/0!</v>
      </c>
      <c r="X18" s="54" t="e">
        <f t="shared" si="1"/>
        <v>#DIV/0!</v>
      </c>
      <c r="Y18" s="54" t="e">
        <f t="shared" si="2"/>
        <v>#DIV/0!</v>
      </c>
      <c r="Z18" s="54" t="e">
        <f t="shared" si="3"/>
        <v>#DIV/0!</v>
      </c>
      <c r="AA18" s="54" t="e">
        <f t="shared" si="4"/>
        <v>#DIV/0!</v>
      </c>
      <c r="AB18" s="54" t="e">
        <f t="shared" si="5"/>
        <v>#DIV/0!</v>
      </c>
      <c r="AC18" s="54" t="e">
        <f t="shared" si="6"/>
        <v>#DIV/0!</v>
      </c>
      <c r="AD18" s="54" t="e">
        <f t="shared" si="7"/>
        <v>#DIV/0!</v>
      </c>
      <c r="AE18" s="54" t="e">
        <f t="shared" si="8"/>
        <v>#DIV/0!</v>
      </c>
      <c r="AF18" s="54" t="e">
        <f t="shared" si="9"/>
        <v>#DIV/0!</v>
      </c>
      <c r="AG18" s="54" t="e">
        <f t="shared" si="10"/>
        <v>#DIV/0!</v>
      </c>
      <c r="AH18" s="54" t="e">
        <f t="shared" si="11"/>
        <v>#DIV/0!</v>
      </c>
      <c r="AI18" s="54" t="e">
        <f t="shared" si="12"/>
        <v>#DIV/0!</v>
      </c>
      <c r="AJ18" s="54" t="e">
        <f t="shared" si="13"/>
        <v>#DIV/0!</v>
      </c>
      <c r="AK18" s="5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58">
        <v>72</v>
      </c>
      <c r="J19" s="24">
        <v>70</v>
      </c>
      <c r="K19" s="5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54"/>
      <c r="S19" s="54"/>
      <c r="T19" s="54"/>
      <c r="U19" s="54"/>
      <c r="V19" s="54"/>
      <c r="W19" s="54" t="e">
        <f t="shared" si="0"/>
        <v>#DIV/0!</v>
      </c>
      <c r="X19" s="54" t="e">
        <f t="shared" si="1"/>
        <v>#DIV/0!</v>
      </c>
      <c r="Y19" s="54" t="e">
        <f t="shared" si="2"/>
        <v>#DIV/0!</v>
      </c>
      <c r="Z19" s="54" t="e">
        <f t="shared" si="3"/>
        <v>#DIV/0!</v>
      </c>
      <c r="AA19" s="54" t="e">
        <f t="shared" si="4"/>
        <v>#DIV/0!</v>
      </c>
      <c r="AB19" s="54" t="e">
        <f t="shared" si="5"/>
        <v>#DIV/0!</v>
      </c>
      <c r="AC19" s="54" t="e">
        <f t="shared" si="6"/>
        <v>#DIV/0!</v>
      </c>
      <c r="AD19" s="54" t="e">
        <f t="shared" si="7"/>
        <v>#DIV/0!</v>
      </c>
      <c r="AE19" s="54" t="e">
        <f t="shared" si="8"/>
        <v>#DIV/0!</v>
      </c>
      <c r="AF19" s="54" t="e">
        <f t="shared" si="9"/>
        <v>#DIV/0!</v>
      </c>
      <c r="AG19" s="54" t="e">
        <f t="shared" si="10"/>
        <v>#DIV/0!</v>
      </c>
      <c r="AH19" s="54" t="e">
        <f t="shared" si="11"/>
        <v>#DIV/0!</v>
      </c>
      <c r="AI19" s="54" t="e">
        <f t="shared" si="12"/>
        <v>#DIV/0!</v>
      </c>
      <c r="AJ19" s="54" t="e">
        <f t="shared" si="13"/>
        <v>#DIV/0!</v>
      </c>
      <c r="AK19" s="5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7">
        <v>70</v>
      </c>
      <c r="J20" s="18">
        <v>69</v>
      </c>
      <c r="K20" s="57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54"/>
      <c r="S20" s="54"/>
      <c r="T20" s="54"/>
      <c r="U20" s="54"/>
      <c r="V20" s="54"/>
      <c r="W20" s="54" t="e">
        <f t="shared" si="0"/>
        <v>#DIV/0!</v>
      </c>
      <c r="X20" s="54" t="e">
        <f t="shared" si="1"/>
        <v>#DIV/0!</v>
      </c>
      <c r="Y20" s="54" t="e">
        <f t="shared" si="2"/>
        <v>#DIV/0!</v>
      </c>
      <c r="Z20" s="54" t="e">
        <f t="shared" si="3"/>
        <v>#DIV/0!</v>
      </c>
      <c r="AA20" s="54" t="e">
        <f t="shared" si="4"/>
        <v>#DIV/0!</v>
      </c>
      <c r="AB20" s="54" t="e">
        <f t="shared" si="5"/>
        <v>#DIV/0!</v>
      </c>
      <c r="AC20" s="54" t="e">
        <f t="shared" si="6"/>
        <v>#DIV/0!</v>
      </c>
      <c r="AD20" s="54" t="e">
        <f t="shared" si="7"/>
        <v>#DIV/0!</v>
      </c>
      <c r="AE20" s="54" t="e">
        <f t="shared" si="8"/>
        <v>#DIV/0!</v>
      </c>
      <c r="AF20" s="54" t="e">
        <f t="shared" si="9"/>
        <v>#DIV/0!</v>
      </c>
      <c r="AG20" s="54" t="e">
        <f t="shared" si="10"/>
        <v>#DIV/0!</v>
      </c>
      <c r="AH20" s="54" t="e">
        <f t="shared" si="11"/>
        <v>#DIV/0!</v>
      </c>
      <c r="AI20" s="54" t="e">
        <f t="shared" si="12"/>
        <v>#DIV/0!</v>
      </c>
      <c r="AJ20" s="54" t="e">
        <f t="shared" si="13"/>
        <v>#DIV/0!</v>
      </c>
      <c r="AK20" s="5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54"/>
      <c r="S21" s="54"/>
      <c r="T21" s="54"/>
      <c r="U21" s="54"/>
      <c r="V21" s="54"/>
      <c r="W21" s="54" t="e">
        <f t="shared" si="0"/>
        <v>#DIV/0!</v>
      </c>
      <c r="X21" s="54" t="e">
        <f t="shared" si="1"/>
        <v>#DIV/0!</v>
      </c>
      <c r="Y21" s="54" t="e">
        <f t="shared" si="2"/>
        <v>#DIV/0!</v>
      </c>
      <c r="Z21" s="54" t="e">
        <f t="shared" si="3"/>
        <v>#DIV/0!</v>
      </c>
      <c r="AA21" s="54" t="e">
        <f t="shared" si="4"/>
        <v>#DIV/0!</v>
      </c>
      <c r="AB21" s="54" t="e">
        <f t="shared" si="5"/>
        <v>#DIV/0!</v>
      </c>
      <c r="AC21" s="54" t="e">
        <f t="shared" si="6"/>
        <v>#DIV/0!</v>
      </c>
      <c r="AD21" s="54" t="e">
        <f t="shared" si="7"/>
        <v>#DIV/0!</v>
      </c>
      <c r="AE21" s="54" t="e">
        <f t="shared" si="8"/>
        <v>#DIV/0!</v>
      </c>
      <c r="AF21" s="54" t="e">
        <f t="shared" si="9"/>
        <v>#DIV/0!</v>
      </c>
      <c r="AG21" s="54" t="e">
        <f t="shared" si="10"/>
        <v>#DIV/0!</v>
      </c>
      <c r="AH21" s="54" t="e">
        <f t="shared" si="11"/>
        <v>#DIV/0!</v>
      </c>
      <c r="AI21" s="54" t="e">
        <f t="shared" si="12"/>
        <v>#DIV/0!</v>
      </c>
      <c r="AJ21" s="54" t="e">
        <f t="shared" si="13"/>
        <v>#DIV/0!</v>
      </c>
      <c r="AK21" s="5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58">
        <v>68</v>
      </c>
      <c r="J22" s="24">
        <v>66</v>
      </c>
      <c r="K22" s="5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54"/>
      <c r="S22" s="54"/>
      <c r="T22" s="54"/>
      <c r="U22" s="54"/>
      <c r="V22" s="54"/>
      <c r="W22" s="54" t="e">
        <f t="shared" si="0"/>
        <v>#DIV/0!</v>
      </c>
      <c r="X22" s="54" t="e">
        <f t="shared" si="1"/>
        <v>#DIV/0!</v>
      </c>
      <c r="Y22" s="54" t="e">
        <f t="shared" si="2"/>
        <v>#DIV/0!</v>
      </c>
      <c r="Z22" s="54" t="e">
        <f t="shared" si="3"/>
        <v>#DIV/0!</v>
      </c>
      <c r="AA22" s="54" t="e">
        <f t="shared" si="4"/>
        <v>#DIV/0!</v>
      </c>
      <c r="AB22" s="54" t="e">
        <f t="shared" si="5"/>
        <v>#DIV/0!</v>
      </c>
      <c r="AC22" s="54" t="e">
        <f t="shared" si="6"/>
        <v>#DIV/0!</v>
      </c>
      <c r="AD22" s="54" t="e">
        <f t="shared" si="7"/>
        <v>#DIV/0!</v>
      </c>
      <c r="AE22" s="54" t="e">
        <f t="shared" si="8"/>
        <v>#DIV/0!</v>
      </c>
      <c r="AF22" s="54" t="e">
        <f t="shared" si="9"/>
        <v>#DIV/0!</v>
      </c>
      <c r="AG22" s="54" t="e">
        <f t="shared" si="10"/>
        <v>#DIV/0!</v>
      </c>
      <c r="AH22" s="54" t="e">
        <f t="shared" si="11"/>
        <v>#DIV/0!</v>
      </c>
      <c r="AI22" s="54" t="e">
        <f t="shared" si="12"/>
        <v>#DIV/0!</v>
      </c>
      <c r="AJ22" s="54" t="e">
        <f t="shared" si="13"/>
        <v>#DIV/0!</v>
      </c>
      <c r="AK22" s="5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58">
        <v>66</v>
      </c>
      <c r="J23" s="24">
        <v>65</v>
      </c>
      <c r="K23" s="5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54"/>
      <c r="S23" s="54"/>
      <c r="T23" s="54"/>
      <c r="U23" s="54"/>
      <c r="V23" s="54"/>
      <c r="W23" s="54" t="e">
        <f t="shared" si="0"/>
        <v>#DIV/0!</v>
      </c>
      <c r="X23" s="54" t="e">
        <f t="shared" si="1"/>
        <v>#DIV/0!</v>
      </c>
      <c r="Y23" s="54" t="e">
        <f t="shared" si="2"/>
        <v>#DIV/0!</v>
      </c>
      <c r="Z23" s="54" t="e">
        <f t="shared" si="3"/>
        <v>#DIV/0!</v>
      </c>
      <c r="AA23" s="54" t="e">
        <f t="shared" si="4"/>
        <v>#DIV/0!</v>
      </c>
      <c r="AB23" s="54" t="e">
        <f t="shared" si="5"/>
        <v>#DIV/0!</v>
      </c>
      <c r="AC23" s="54" t="e">
        <f t="shared" si="6"/>
        <v>#DIV/0!</v>
      </c>
      <c r="AD23" s="54" t="e">
        <f t="shared" si="7"/>
        <v>#DIV/0!</v>
      </c>
      <c r="AE23" s="54" t="e">
        <f t="shared" si="8"/>
        <v>#DIV/0!</v>
      </c>
      <c r="AF23" s="54" t="e">
        <f t="shared" si="9"/>
        <v>#DIV/0!</v>
      </c>
      <c r="AG23" s="54" t="e">
        <f t="shared" si="10"/>
        <v>#DIV/0!</v>
      </c>
      <c r="AH23" s="54" t="e">
        <f t="shared" si="11"/>
        <v>#DIV/0!</v>
      </c>
      <c r="AI23" s="54" t="e">
        <f t="shared" si="12"/>
        <v>#DIV/0!</v>
      </c>
      <c r="AJ23" s="54" t="e">
        <f t="shared" si="13"/>
        <v>#DIV/0!</v>
      </c>
      <c r="AK23" s="5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58">
        <v>65</v>
      </c>
      <c r="J24" s="24">
        <v>63</v>
      </c>
      <c r="K24" s="5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54"/>
      <c r="S24" s="54"/>
      <c r="T24" s="54"/>
      <c r="U24" s="54"/>
      <c r="V24" s="54"/>
      <c r="W24" s="54" t="e">
        <f t="shared" si="0"/>
        <v>#DIV/0!</v>
      </c>
      <c r="X24" s="54" t="e">
        <f t="shared" si="1"/>
        <v>#DIV/0!</v>
      </c>
      <c r="Y24" s="54" t="e">
        <f t="shared" si="2"/>
        <v>#DIV/0!</v>
      </c>
      <c r="Z24" s="54" t="e">
        <f t="shared" si="3"/>
        <v>#DIV/0!</v>
      </c>
      <c r="AA24" s="54" t="e">
        <f t="shared" si="4"/>
        <v>#DIV/0!</v>
      </c>
      <c r="AB24" s="54" t="e">
        <f t="shared" si="5"/>
        <v>#DIV/0!</v>
      </c>
      <c r="AC24" s="54" t="e">
        <f t="shared" si="6"/>
        <v>#DIV/0!</v>
      </c>
      <c r="AD24" s="54" t="e">
        <f t="shared" si="7"/>
        <v>#DIV/0!</v>
      </c>
      <c r="AE24" s="54" t="e">
        <f t="shared" si="8"/>
        <v>#DIV/0!</v>
      </c>
      <c r="AF24" s="54" t="e">
        <f t="shared" si="9"/>
        <v>#DIV/0!</v>
      </c>
      <c r="AG24" s="54" t="e">
        <f t="shared" si="10"/>
        <v>#DIV/0!</v>
      </c>
      <c r="AH24" s="54" t="e">
        <f t="shared" si="11"/>
        <v>#DIV/0!</v>
      </c>
      <c r="AI24" s="54" t="e">
        <f t="shared" si="12"/>
        <v>#DIV/0!</v>
      </c>
      <c r="AJ24" s="54" t="e">
        <f t="shared" si="13"/>
        <v>#DIV/0!</v>
      </c>
      <c r="AK24" s="5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7">
        <v>64</v>
      </c>
      <c r="J25" s="18">
        <v>62</v>
      </c>
      <c r="K25" s="57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54"/>
      <c r="S25" s="54"/>
      <c r="T25" s="54"/>
      <c r="U25" s="54"/>
      <c r="V25" s="54"/>
      <c r="W25" s="54" t="e">
        <f t="shared" si="0"/>
        <v>#DIV/0!</v>
      </c>
      <c r="X25" s="54" t="e">
        <f t="shared" si="1"/>
        <v>#DIV/0!</v>
      </c>
      <c r="Y25" s="54" t="e">
        <f t="shared" si="2"/>
        <v>#DIV/0!</v>
      </c>
      <c r="Z25" s="54" t="e">
        <f t="shared" si="3"/>
        <v>#DIV/0!</v>
      </c>
      <c r="AA25" s="54" t="e">
        <f t="shared" si="4"/>
        <v>#DIV/0!</v>
      </c>
      <c r="AB25" s="54" t="e">
        <f t="shared" si="5"/>
        <v>#DIV/0!</v>
      </c>
      <c r="AC25" s="54" t="e">
        <f t="shared" si="6"/>
        <v>#DIV/0!</v>
      </c>
      <c r="AD25" s="54" t="e">
        <f t="shared" si="7"/>
        <v>#DIV/0!</v>
      </c>
      <c r="AE25" s="54" t="e">
        <f t="shared" si="8"/>
        <v>#DIV/0!</v>
      </c>
      <c r="AF25" s="54" t="e">
        <f t="shared" si="9"/>
        <v>#DIV/0!</v>
      </c>
      <c r="AG25" s="54" t="e">
        <f t="shared" si="10"/>
        <v>#DIV/0!</v>
      </c>
      <c r="AH25" s="54" t="e">
        <f t="shared" si="11"/>
        <v>#DIV/0!</v>
      </c>
      <c r="AI25" s="54" t="e">
        <f t="shared" si="12"/>
        <v>#DIV/0!</v>
      </c>
      <c r="AJ25" s="54" t="e">
        <f t="shared" si="13"/>
        <v>#DIV/0!</v>
      </c>
      <c r="AK25" s="5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54"/>
      <c r="S26" s="54"/>
      <c r="T26" s="54"/>
      <c r="U26" s="54"/>
      <c r="V26" s="54"/>
      <c r="W26" s="54" t="e">
        <f t="shared" si="0"/>
        <v>#DIV/0!</v>
      </c>
      <c r="X26" s="54" t="e">
        <f t="shared" si="1"/>
        <v>#DIV/0!</v>
      </c>
      <c r="Y26" s="54" t="e">
        <f t="shared" si="2"/>
        <v>#DIV/0!</v>
      </c>
      <c r="Z26" s="54" t="e">
        <f t="shared" si="3"/>
        <v>#DIV/0!</v>
      </c>
      <c r="AA26" s="54" t="e">
        <f t="shared" si="4"/>
        <v>#DIV/0!</v>
      </c>
      <c r="AB26" s="54" t="e">
        <f t="shared" si="5"/>
        <v>#DIV/0!</v>
      </c>
      <c r="AC26" s="54" t="e">
        <f t="shared" si="6"/>
        <v>#DIV/0!</v>
      </c>
      <c r="AD26" s="54" t="e">
        <f t="shared" si="7"/>
        <v>#DIV/0!</v>
      </c>
      <c r="AE26" s="54" t="e">
        <f t="shared" si="8"/>
        <v>#DIV/0!</v>
      </c>
      <c r="AF26" s="54" t="e">
        <f t="shared" si="9"/>
        <v>#DIV/0!</v>
      </c>
      <c r="AG26" s="54" t="e">
        <f t="shared" si="10"/>
        <v>#DIV/0!</v>
      </c>
      <c r="AH26" s="54" t="e">
        <f t="shared" si="11"/>
        <v>#DIV/0!</v>
      </c>
      <c r="AI26" s="54" t="e">
        <f t="shared" si="12"/>
        <v>#DIV/0!</v>
      </c>
      <c r="AJ26" s="54" t="e">
        <f t="shared" si="13"/>
        <v>#DIV/0!</v>
      </c>
      <c r="AK26" s="5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54"/>
      <c r="S27" s="54"/>
      <c r="T27" s="54"/>
      <c r="U27" s="54"/>
      <c r="V27" s="54"/>
      <c r="W27" s="54" t="e">
        <f t="shared" si="0"/>
        <v>#DIV/0!</v>
      </c>
      <c r="X27" s="54" t="e">
        <f t="shared" si="1"/>
        <v>#DIV/0!</v>
      </c>
      <c r="Y27" s="54" t="e">
        <f t="shared" si="2"/>
        <v>#DIV/0!</v>
      </c>
      <c r="Z27" s="54" t="e">
        <f t="shared" si="3"/>
        <v>#DIV/0!</v>
      </c>
      <c r="AA27" s="54" t="e">
        <f t="shared" si="4"/>
        <v>#DIV/0!</v>
      </c>
      <c r="AB27" s="54" t="e">
        <f t="shared" si="5"/>
        <v>#DIV/0!</v>
      </c>
      <c r="AC27" s="54" t="e">
        <f t="shared" si="6"/>
        <v>#DIV/0!</v>
      </c>
      <c r="AD27" s="54" t="e">
        <f t="shared" si="7"/>
        <v>#DIV/0!</v>
      </c>
      <c r="AE27" s="54" t="e">
        <f t="shared" si="8"/>
        <v>#DIV/0!</v>
      </c>
      <c r="AF27" s="54" t="e">
        <f t="shared" si="9"/>
        <v>#DIV/0!</v>
      </c>
      <c r="AG27" s="54" t="e">
        <f t="shared" si="10"/>
        <v>#DIV/0!</v>
      </c>
      <c r="AH27" s="54" t="e">
        <f t="shared" si="11"/>
        <v>#DIV/0!</v>
      </c>
      <c r="AI27" s="54" t="e">
        <f t="shared" si="12"/>
        <v>#DIV/0!</v>
      </c>
      <c r="AJ27" s="54" t="e">
        <f t="shared" si="13"/>
        <v>#DIV/0!</v>
      </c>
      <c r="AK27" s="5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54"/>
      <c r="S28" s="54"/>
      <c r="T28" s="54"/>
      <c r="U28" s="54"/>
      <c r="V28" s="54"/>
      <c r="W28" s="54" t="e">
        <f t="shared" si="0"/>
        <v>#DIV/0!</v>
      </c>
      <c r="X28" s="54" t="e">
        <f t="shared" si="1"/>
        <v>#DIV/0!</v>
      </c>
      <c r="Y28" s="54" t="e">
        <f t="shared" si="2"/>
        <v>#DIV/0!</v>
      </c>
      <c r="Z28" s="54" t="e">
        <f t="shared" si="3"/>
        <v>#DIV/0!</v>
      </c>
      <c r="AA28" s="54" t="e">
        <f t="shared" si="4"/>
        <v>#DIV/0!</v>
      </c>
      <c r="AB28" s="54" t="e">
        <f t="shared" si="5"/>
        <v>#DIV/0!</v>
      </c>
      <c r="AC28" s="54" t="e">
        <f t="shared" si="6"/>
        <v>#DIV/0!</v>
      </c>
      <c r="AD28" s="54" t="e">
        <f t="shared" si="7"/>
        <v>#DIV/0!</v>
      </c>
      <c r="AE28" s="54" t="e">
        <f t="shared" si="8"/>
        <v>#DIV/0!</v>
      </c>
      <c r="AF28" s="54" t="e">
        <f t="shared" si="9"/>
        <v>#DIV/0!</v>
      </c>
      <c r="AG28" s="54" t="e">
        <f t="shared" si="10"/>
        <v>#DIV/0!</v>
      </c>
      <c r="AH28" s="54" t="e">
        <f t="shared" si="11"/>
        <v>#DIV/0!</v>
      </c>
      <c r="AI28" s="54" t="e">
        <f t="shared" si="12"/>
        <v>#DIV/0!</v>
      </c>
      <c r="AJ28" s="54" t="e">
        <f t="shared" si="13"/>
        <v>#DIV/0!</v>
      </c>
      <c r="AK28" s="5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54"/>
      <c r="S29" s="54"/>
      <c r="T29" s="54"/>
      <c r="U29" s="54"/>
      <c r="V29" s="54"/>
      <c r="W29" s="54" t="e">
        <f t="shared" si="0"/>
        <v>#DIV/0!</v>
      </c>
      <c r="X29" s="54" t="e">
        <f t="shared" si="1"/>
        <v>#DIV/0!</v>
      </c>
      <c r="Y29" s="54" t="e">
        <f t="shared" si="2"/>
        <v>#DIV/0!</v>
      </c>
      <c r="Z29" s="54" t="e">
        <f t="shared" si="3"/>
        <v>#DIV/0!</v>
      </c>
      <c r="AA29" s="54" t="e">
        <f t="shared" si="4"/>
        <v>#DIV/0!</v>
      </c>
      <c r="AB29" s="54" t="e">
        <f t="shared" si="5"/>
        <v>#DIV/0!</v>
      </c>
      <c r="AC29" s="54" t="e">
        <f t="shared" si="6"/>
        <v>#DIV/0!</v>
      </c>
      <c r="AD29" s="54" t="e">
        <f t="shared" si="7"/>
        <v>#DIV/0!</v>
      </c>
      <c r="AE29" s="54" t="e">
        <f t="shared" si="8"/>
        <v>#DIV/0!</v>
      </c>
      <c r="AF29" s="54" t="e">
        <f t="shared" si="9"/>
        <v>#DIV/0!</v>
      </c>
      <c r="AG29" s="54" t="e">
        <f t="shared" si="10"/>
        <v>#DIV/0!</v>
      </c>
      <c r="AH29" s="54" t="e">
        <f t="shared" si="11"/>
        <v>#DIV/0!</v>
      </c>
      <c r="AI29" s="54" t="e">
        <f t="shared" si="12"/>
        <v>#DIV/0!</v>
      </c>
      <c r="AJ29" s="54" t="e">
        <f t="shared" si="13"/>
        <v>#DIV/0!</v>
      </c>
      <c r="AK29" s="5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54"/>
      <c r="S30" s="54"/>
      <c r="T30" s="54"/>
      <c r="U30" s="54"/>
      <c r="V30" s="54"/>
      <c r="W30" s="54" t="e">
        <f t="shared" si="0"/>
        <v>#DIV/0!</v>
      </c>
      <c r="X30" s="54" t="e">
        <f t="shared" si="1"/>
        <v>#DIV/0!</v>
      </c>
      <c r="Y30" s="54" t="e">
        <f t="shared" si="2"/>
        <v>#DIV/0!</v>
      </c>
      <c r="Z30" s="54" t="e">
        <f t="shared" si="3"/>
        <v>#DIV/0!</v>
      </c>
      <c r="AA30" s="54" t="e">
        <f t="shared" si="4"/>
        <v>#DIV/0!</v>
      </c>
      <c r="AB30" s="54" t="e">
        <f t="shared" si="5"/>
        <v>#DIV/0!</v>
      </c>
      <c r="AC30" s="54" t="e">
        <f t="shared" si="6"/>
        <v>#DIV/0!</v>
      </c>
      <c r="AD30" s="54" t="e">
        <f t="shared" si="7"/>
        <v>#DIV/0!</v>
      </c>
      <c r="AE30" s="54" t="e">
        <f t="shared" si="8"/>
        <v>#DIV/0!</v>
      </c>
      <c r="AF30" s="54" t="e">
        <f t="shared" si="9"/>
        <v>#DIV/0!</v>
      </c>
      <c r="AG30" s="54" t="e">
        <f t="shared" si="10"/>
        <v>#DIV/0!</v>
      </c>
      <c r="AH30" s="54" t="e">
        <f t="shared" si="11"/>
        <v>#DIV/0!</v>
      </c>
      <c r="AI30" s="54" t="e">
        <f t="shared" si="12"/>
        <v>#DIV/0!</v>
      </c>
      <c r="AJ30" s="54" t="e">
        <f t="shared" si="13"/>
        <v>#DIV/0!</v>
      </c>
      <c r="AK30" s="5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54"/>
      <c r="S31" s="54"/>
      <c r="T31" s="54"/>
      <c r="U31" s="54"/>
      <c r="V31" s="54"/>
      <c r="W31" s="54" t="e">
        <f t="shared" si="0"/>
        <v>#DIV/0!</v>
      </c>
      <c r="X31" s="54" t="e">
        <f t="shared" si="1"/>
        <v>#DIV/0!</v>
      </c>
      <c r="Y31" s="54" t="e">
        <f t="shared" si="2"/>
        <v>#DIV/0!</v>
      </c>
      <c r="Z31" s="54" t="e">
        <f t="shared" si="3"/>
        <v>#DIV/0!</v>
      </c>
      <c r="AA31" s="54" t="e">
        <f t="shared" si="4"/>
        <v>#DIV/0!</v>
      </c>
      <c r="AB31" s="54" t="e">
        <f t="shared" si="5"/>
        <v>#DIV/0!</v>
      </c>
      <c r="AC31" s="54" t="e">
        <f t="shared" si="6"/>
        <v>#DIV/0!</v>
      </c>
      <c r="AD31" s="54" t="e">
        <f t="shared" si="7"/>
        <v>#DIV/0!</v>
      </c>
      <c r="AE31" s="54" t="e">
        <f t="shared" si="8"/>
        <v>#DIV/0!</v>
      </c>
      <c r="AF31" s="54" t="e">
        <f t="shared" si="9"/>
        <v>#DIV/0!</v>
      </c>
      <c r="AG31" s="54" t="e">
        <f t="shared" si="10"/>
        <v>#DIV/0!</v>
      </c>
      <c r="AH31" s="54" t="e">
        <f t="shared" si="11"/>
        <v>#DIV/0!</v>
      </c>
      <c r="AI31" s="54" t="e">
        <f t="shared" si="12"/>
        <v>#DIV/0!</v>
      </c>
      <c r="AJ31" s="54" t="e">
        <f t="shared" si="13"/>
        <v>#DIV/0!</v>
      </c>
      <c r="AK31" s="5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58">
        <v>55</v>
      </c>
      <c r="J32" s="24">
        <v>54</v>
      </c>
      <c r="K32" s="5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54"/>
      <c r="S32" s="54"/>
      <c r="T32" s="54"/>
      <c r="U32" s="54"/>
      <c r="V32" s="54"/>
      <c r="W32" s="54" t="e">
        <f t="shared" si="0"/>
        <v>#DIV/0!</v>
      </c>
      <c r="X32" s="54" t="e">
        <f t="shared" si="1"/>
        <v>#DIV/0!</v>
      </c>
      <c r="Y32" s="54" t="e">
        <f t="shared" si="2"/>
        <v>#DIV/0!</v>
      </c>
      <c r="Z32" s="54" t="e">
        <f t="shared" si="3"/>
        <v>#DIV/0!</v>
      </c>
      <c r="AA32" s="54" t="e">
        <f t="shared" si="4"/>
        <v>#DIV/0!</v>
      </c>
      <c r="AB32" s="54" t="e">
        <f t="shared" si="5"/>
        <v>#DIV/0!</v>
      </c>
      <c r="AC32" s="54" t="e">
        <f t="shared" si="6"/>
        <v>#DIV/0!</v>
      </c>
      <c r="AD32" s="54" t="e">
        <f t="shared" si="7"/>
        <v>#DIV/0!</v>
      </c>
      <c r="AE32" s="54" t="e">
        <f t="shared" si="8"/>
        <v>#DIV/0!</v>
      </c>
      <c r="AF32" s="54" t="e">
        <f t="shared" si="9"/>
        <v>#DIV/0!</v>
      </c>
      <c r="AG32" s="54" t="e">
        <f t="shared" si="10"/>
        <v>#DIV/0!</v>
      </c>
      <c r="AH32" s="54" t="e">
        <f t="shared" si="11"/>
        <v>#DIV/0!</v>
      </c>
      <c r="AI32" s="54" t="e">
        <f t="shared" si="12"/>
        <v>#DIV/0!</v>
      </c>
      <c r="AJ32" s="54" t="e">
        <f t="shared" si="13"/>
        <v>#DIV/0!</v>
      </c>
      <c r="AK32" s="5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58">
        <v>54</v>
      </c>
      <c r="J33" s="24">
        <v>52</v>
      </c>
      <c r="K33" s="5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54"/>
      <c r="S33" s="54"/>
      <c r="T33" s="54"/>
      <c r="U33" s="54"/>
      <c r="V33" s="54"/>
      <c r="W33" s="54" t="e">
        <f t="shared" si="0"/>
        <v>#DIV/0!</v>
      </c>
      <c r="X33" s="54" t="e">
        <f t="shared" si="1"/>
        <v>#DIV/0!</v>
      </c>
      <c r="Y33" s="54" t="e">
        <f t="shared" si="2"/>
        <v>#DIV/0!</v>
      </c>
      <c r="Z33" s="54" t="e">
        <f t="shared" si="3"/>
        <v>#DIV/0!</v>
      </c>
      <c r="AA33" s="54" t="e">
        <f t="shared" si="4"/>
        <v>#DIV/0!</v>
      </c>
      <c r="AB33" s="54" t="e">
        <f t="shared" si="5"/>
        <v>#DIV/0!</v>
      </c>
      <c r="AC33" s="54" t="e">
        <f t="shared" si="6"/>
        <v>#DIV/0!</v>
      </c>
      <c r="AD33" s="54" t="e">
        <f t="shared" si="7"/>
        <v>#DIV/0!</v>
      </c>
      <c r="AE33" s="54" t="e">
        <f t="shared" si="8"/>
        <v>#DIV/0!</v>
      </c>
      <c r="AF33" s="54" t="e">
        <f t="shared" si="9"/>
        <v>#DIV/0!</v>
      </c>
      <c r="AG33" s="54" t="e">
        <f t="shared" si="10"/>
        <v>#DIV/0!</v>
      </c>
      <c r="AH33" s="54" t="e">
        <f t="shared" si="11"/>
        <v>#DIV/0!</v>
      </c>
      <c r="AI33" s="54" t="e">
        <f t="shared" si="12"/>
        <v>#DIV/0!</v>
      </c>
      <c r="AJ33" s="54" t="e">
        <f t="shared" si="13"/>
        <v>#DIV/0!</v>
      </c>
      <c r="AK33" s="5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58">
        <v>53</v>
      </c>
      <c r="J34" s="24">
        <v>51</v>
      </c>
      <c r="K34" s="5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54"/>
      <c r="S34" s="54"/>
      <c r="T34" s="54"/>
      <c r="U34" s="54"/>
      <c r="V34" s="54"/>
      <c r="W34" s="54" t="e">
        <f t="shared" si="0"/>
        <v>#DIV/0!</v>
      </c>
      <c r="X34" s="54" t="e">
        <f t="shared" si="1"/>
        <v>#DIV/0!</v>
      </c>
      <c r="Y34" s="54" t="e">
        <f t="shared" si="2"/>
        <v>#DIV/0!</v>
      </c>
      <c r="Z34" s="54" t="e">
        <f t="shared" si="3"/>
        <v>#DIV/0!</v>
      </c>
      <c r="AA34" s="54" t="e">
        <f t="shared" si="4"/>
        <v>#DIV/0!</v>
      </c>
      <c r="AB34" s="54" t="e">
        <f t="shared" si="5"/>
        <v>#DIV/0!</v>
      </c>
      <c r="AC34" s="54" t="e">
        <f t="shared" si="6"/>
        <v>#DIV/0!</v>
      </c>
      <c r="AD34" s="54" t="e">
        <f t="shared" si="7"/>
        <v>#DIV/0!</v>
      </c>
      <c r="AE34" s="54" t="e">
        <f t="shared" si="8"/>
        <v>#DIV/0!</v>
      </c>
      <c r="AF34" s="54" t="e">
        <f t="shared" si="9"/>
        <v>#DIV/0!</v>
      </c>
      <c r="AG34" s="54" t="e">
        <f t="shared" si="10"/>
        <v>#DIV/0!</v>
      </c>
      <c r="AH34" s="54" t="e">
        <f t="shared" si="11"/>
        <v>#DIV/0!</v>
      </c>
      <c r="AI34" s="54" t="e">
        <f t="shared" si="12"/>
        <v>#DIV/0!</v>
      </c>
      <c r="AJ34" s="54" t="e">
        <f t="shared" si="13"/>
        <v>#DIV/0!</v>
      </c>
      <c r="AK34" s="5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58">
        <v>52</v>
      </c>
      <c r="J35" s="24">
        <v>50</v>
      </c>
      <c r="K35" s="5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54"/>
      <c r="S35" s="54"/>
      <c r="T35" s="54"/>
      <c r="U35" s="54"/>
      <c r="V35" s="54"/>
      <c r="W35" s="54" t="e">
        <f t="shared" si="0"/>
        <v>#DIV/0!</v>
      </c>
      <c r="X35" s="54" t="e">
        <f t="shared" si="1"/>
        <v>#DIV/0!</v>
      </c>
      <c r="Y35" s="54" t="e">
        <f t="shared" si="2"/>
        <v>#DIV/0!</v>
      </c>
      <c r="Z35" s="54" t="e">
        <f t="shared" si="3"/>
        <v>#DIV/0!</v>
      </c>
      <c r="AA35" s="54" t="e">
        <f t="shared" si="4"/>
        <v>#DIV/0!</v>
      </c>
      <c r="AB35" s="54" t="e">
        <f t="shared" si="5"/>
        <v>#DIV/0!</v>
      </c>
      <c r="AC35" s="54" t="e">
        <f t="shared" si="6"/>
        <v>#DIV/0!</v>
      </c>
      <c r="AD35" s="54" t="e">
        <f t="shared" si="7"/>
        <v>#DIV/0!</v>
      </c>
      <c r="AE35" s="54" t="e">
        <f t="shared" si="8"/>
        <v>#DIV/0!</v>
      </c>
      <c r="AF35" s="54" t="e">
        <f t="shared" si="9"/>
        <v>#DIV/0!</v>
      </c>
      <c r="AG35" s="54" t="e">
        <f t="shared" si="10"/>
        <v>#DIV/0!</v>
      </c>
      <c r="AH35" s="54" t="e">
        <f t="shared" si="11"/>
        <v>#DIV/0!</v>
      </c>
      <c r="AI35" s="54" t="e">
        <f t="shared" si="12"/>
        <v>#DIV/0!</v>
      </c>
      <c r="AJ35" s="54" t="e">
        <f t="shared" si="13"/>
        <v>#DIV/0!</v>
      </c>
      <c r="AK35" s="5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7">
        <v>51</v>
      </c>
      <c r="J36" s="18">
        <v>49</v>
      </c>
      <c r="K36" s="57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54"/>
      <c r="S36" s="54"/>
      <c r="T36" s="54"/>
      <c r="U36" s="54"/>
      <c r="V36" s="54"/>
      <c r="W36" s="54" t="e">
        <f t="shared" si="0"/>
        <v>#DIV/0!</v>
      </c>
      <c r="X36" s="54" t="e">
        <f t="shared" si="1"/>
        <v>#DIV/0!</v>
      </c>
      <c r="Y36" s="54" t="e">
        <f t="shared" si="2"/>
        <v>#DIV/0!</v>
      </c>
      <c r="Z36" s="54" t="e">
        <f t="shared" si="3"/>
        <v>#DIV/0!</v>
      </c>
      <c r="AA36" s="54" t="e">
        <f t="shared" si="4"/>
        <v>#DIV/0!</v>
      </c>
      <c r="AB36" s="54" t="e">
        <f t="shared" si="5"/>
        <v>#DIV/0!</v>
      </c>
      <c r="AC36" s="54" t="e">
        <f t="shared" si="6"/>
        <v>#DIV/0!</v>
      </c>
      <c r="AD36" s="54" t="e">
        <f t="shared" si="7"/>
        <v>#DIV/0!</v>
      </c>
      <c r="AE36" s="54" t="e">
        <f t="shared" si="8"/>
        <v>#DIV/0!</v>
      </c>
      <c r="AF36" s="54" t="e">
        <f t="shared" si="9"/>
        <v>#DIV/0!</v>
      </c>
      <c r="AG36" s="54" t="e">
        <f t="shared" si="10"/>
        <v>#DIV/0!</v>
      </c>
      <c r="AH36" s="54" t="e">
        <f t="shared" si="11"/>
        <v>#DIV/0!</v>
      </c>
      <c r="AI36" s="54" t="e">
        <f t="shared" si="12"/>
        <v>#DIV/0!</v>
      </c>
      <c r="AJ36" s="54" t="e">
        <f t="shared" si="13"/>
        <v>#DIV/0!</v>
      </c>
      <c r="AK36" s="5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54"/>
      <c r="S37" s="54"/>
      <c r="T37" s="54"/>
      <c r="U37" s="54"/>
      <c r="V37" s="54"/>
      <c r="W37" s="54" t="e">
        <f t="shared" si="0"/>
        <v>#DIV/0!</v>
      </c>
      <c r="X37" s="54" t="e">
        <f t="shared" si="1"/>
        <v>#DIV/0!</v>
      </c>
      <c r="Y37" s="54" t="e">
        <f t="shared" si="2"/>
        <v>#DIV/0!</v>
      </c>
      <c r="Z37" s="54" t="e">
        <f t="shared" si="3"/>
        <v>#DIV/0!</v>
      </c>
      <c r="AA37" s="54" t="e">
        <f t="shared" si="4"/>
        <v>#DIV/0!</v>
      </c>
      <c r="AB37" s="54" t="e">
        <f t="shared" si="5"/>
        <v>#DIV/0!</v>
      </c>
      <c r="AC37" s="54" t="e">
        <f t="shared" si="6"/>
        <v>#DIV/0!</v>
      </c>
      <c r="AD37" s="54" t="e">
        <f t="shared" si="7"/>
        <v>#DIV/0!</v>
      </c>
      <c r="AE37" s="54" t="e">
        <f t="shared" si="8"/>
        <v>#DIV/0!</v>
      </c>
      <c r="AF37" s="54" t="e">
        <f t="shared" si="9"/>
        <v>#DIV/0!</v>
      </c>
      <c r="AG37" s="54" t="e">
        <f t="shared" si="10"/>
        <v>#DIV/0!</v>
      </c>
      <c r="AH37" s="54" t="e">
        <f t="shared" si="11"/>
        <v>#DIV/0!</v>
      </c>
      <c r="AI37" s="54" t="e">
        <f t="shared" si="12"/>
        <v>#DIV/0!</v>
      </c>
      <c r="AJ37" s="54" t="e">
        <f t="shared" si="13"/>
        <v>#DIV/0!</v>
      </c>
      <c r="AK37" s="5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58">
        <v>48</v>
      </c>
      <c r="J38" s="24">
        <v>47</v>
      </c>
      <c r="K38" s="5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54"/>
      <c r="S38" s="54"/>
      <c r="T38" s="54"/>
      <c r="U38" s="54"/>
      <c r="V38" s="54"/>
      <c r="W38" s="54" t="e">
        <f t="shared" si="0"/>
        <v>#DIV/0!</v>
      </c>
      <c r="X38" s="54" t="e">
        <f t="shared" si="1"/>
        <v>#DIV/0!</v>
      </c>
      <c r="Y38" s="54" t="e">
        <f t="shared" si="2"/>
        <v>#DIV/0!</v>
      </c>
      <c r="Z38" s="54" t="e">
        <f t="shared" si="3"/>
        <v>#DIV/0!</v>
      </c>
      <c r="AA38" s="54" t="e">
        <f t="shared" si="4"/>
        <v>#DIV/0!</v>
      </c>
      <c r="AB38" s="54" t="e">
        <f t="shared" si="5"/>
        <v>#DIV/0!</v>
      </c>
      <c r="AC38" s="54" t="e">
        <f t="shared" si="6"/>
        <v>#DIV/0!</v>
      </c>
      <c r="AD38" s="54" t="e">
        <f t="shared" si="7"/>
        <v>#DIV/0!</v>
      </c>
      <c r="AE38" s="54" t="e">
        <f t="shared" si="8"/>
        <v>#DIV/0!</v>
      </c>
      <c r="AF38" s="54" t="e">
        <f t="shared" si="9"/>
        <v>#DIV/0!</v>
      </c>
      <c r="AG38" s="54" t="e">
        <f t="shared" si="10"/>
        <v>#DIV/0!</v>
      </c>
      <c r="AH38" s="54" t="e">
        <f t="shared" si="11"/>
        <v>#DIV/0!</v>
      </c>
      <c r="AI38" s="54" t="e">
        <f t="shared" si="12"/>
        <v>#DIV/0!</v>
      </c>
      <c r="AJ38" s="54" t="e">
        <f t="shared" si="13"/>
        <v>#DIV/0!</v>
      </c>
      <c r="AK38" s="5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58">
        <v>47</v>
      </c>
      <c r="J39" s="24">
        <v>46</v>
      </c>
      <c r="K39" s="5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54"/>
      <c r="S39" s="54"/>
      <c r="T39" s="54"/>
      <c r="U39" s="54"/>
      <c r="V39" s="54"/>
      <c r="W39" s="54" t="e">
        <f t="shared" si="0"/>
        <v>#DIV/0!</v>
      </c>
      <c r="X39" s="54" t="e">
        <f t="shared" si="1"/>
        <v>#DIV/0!</v>
      </c>
      <c r="Y39" s="54" t="e">
        <f t="shared" si="2"/>
        <v>#DIV/0!</v>
      </c>
      <c r="Z39" s="54" t="e">
        <f t="shared" si="3"/>
        <v>#DIV/0!</v>
      </c>
      <c r="AA39" s="54" t="e">
        <f t="shared" si="4"/>
        <v>#DIV/0!</v>
      </c>
      <c r="AB39" s="54" t="e">
        <f t="shared" si="5"/>
        <v>#DIV/0!</v>
      </c>
      <c r="AC39" s="54" t="e">
        <f t="shared" si="6"/>
        <v>#DIV/0!</v>
      </c>
      <c r="AD39" s="54" t="e">
        <f t="shared" si="7"/>
        <v>#DIV/0!</v>
      </c>
      <c r="AE39" s="54" t="e">
        <f t="shared" si="8"/>
        <v>#DIV/0!</v>
      </c>
      <c r="AF39" s="54" t="e">
        <f t="shared" si="9"/>
        <v>#DIV/0!</v>
      </c>
      <c r="AG39" s="54" t="e">
        <f t="shared" si="10"/>
        <v>#DIV/0!</v>
      </c>
      <c r="AH39" s="54" t="e">
        <f t="shared" si="11"/>
        <v>#DIV/0!</v>
      </c>
      <c r="AI39" s="54" t="e">
        <f t="shared" si="12"/>
        <v>#DIV/0!</v>
      </c>
      <c r="AJ39" s="54" t="e">
        <f t="shared" si="13"/>
        <v>#DIV/0!</v>
      </c>
      <c r="AK39" s="5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58">
        <v>46</v>
      </c>
      <c r="J40" s="24">
        <v>45</v>
      </c>
      <c r="K40" s="5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54"/>
      <c r="S40" s="54"/>
      <c r="T40" s="54"/>
      <c r="U40" s="54"/>
      <c r="V40" s="54"/>
      <c r="W40" s="54" t="e">
        <f>IF(AND($V$5=$B$4,$V$4&gt;=B40,$V$4&lt;B39),Q40,0)</f>
        <v>#DIV/0!</v>
      </c>
      <c r="X40" s="54" t="e">
        <f t="shared" si="1"/>
        <v>#DIV/0!</v>
      </c>
      <c r="Y40" s="54" t="e">
        <f t="shared" si="2"/>
        <v>#DIV/0!</v>
      </c>
      <c r="Z40" s="54" t="e">
        <f t="shared" si="3"/>
        <v>#DIV/0!</v>
      </c>
      <c r="AA40" s="54" t="e">
        <f t="shared" si="4"/>
        <v>#DIV/0!</v>
      </c>
      <c r="AB40" s="54" t="e">
        <f t="shared" si="5"/>
        <v>#DIV/0!</v>
      </c>
      <c r="AC40" s="54" t="e">
        <f t="shared" si="6"/>
        <v>#DIV/0!</v>
      </c>
      <c r="AD40" s="54" t="e">
        <f t="shared" si="7"/>
        <v>#DIV/0!</v>
      </c>
      <c r="AE40" s="54" t="e">
        <f t="shared" si="8"/>
        <v>#DIV/0!</v>
      </c>
      <c r="AF40" s="54" t="e">
        <f t="shared" si="9"/>
        <v>#DIV/0!</v>
      </c>
      <c r="AG40" s="54" t="e">
        <f t="shared" si="10"/>
        <v>#DIV/0!</v>
      </c>
      <c r="AH40" s="54" t="e">
        <f t="shared" si="11"/>
        <v>#DIV/0!</v>
      </c>
      <c r="AI40" s="54" t="e">
        <f t="shared" si="12"/>
        <v>#DIV/0!</v>
      </c>
      <c r="AJ40" s="54" t="e">
        <f t="shared" si="13"/>
        <v>#DIV/0!</v>
      </c>
      <c r="AK40" s="5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7">
        <v>45</v>
      </c>
      <c r="J41" s="18">
        <v>43</v>
      </c>
      <c r="K41" s="57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54"/>
      <c r="S41" s="54"/>
      <c r="T41" s="54"/>
      <c r="U41" s="54"/>
      <c r="V41" s="54"/>
      <c r="W41" s="54" t="e">
        <f t="shared" si="0"/>
        <v>#DIV/0!</v>
      </c>
      <c r="X41" s="54" t="e">
        <f t="shared" si="1"/>
        <v>#DIV/0!</v>
      </c>
      <c r="Y41" s="54" t="e">
        <f t="shared" si="2"/>
        <v>#DIV/0!</v>
      </c>
      <c r="Z41" s="54" t="e">
        <f t="shared" si="3"/>
        <v>#DIV/0!</v>
      </c>
      <c r="AA41" s="54" t="e">
        <f t="shared" si="4"/>
        <v>#DIV/0!</v>
      </c>
      <c r="AB41" s="54" t="e">
        <f t="shared" si="5"/>
        <v>#DIV/0!</v>
      </c>
      <c r="AC41" s="54" t="e">
        <f t="shared" si="6"/>
        <v>#DIV/0!</v>
      </c>
      <c r="AD41" s="54" t="e">
        <f t="shared" si="7"/>
        <v>#DIV/0!</v>
      </c>
      <c r="AE41" s="54" t="e">
        <f t="shared" si="8"/>
        <v>#DIV/0!</v>
      </c>
      <c r="AF41" s="54" t="e">
        <f t="shared" si="9"/>
        <v>#DIV/0!</v>
      </c>
      <c r="AG41" s="54" t="e">
        <f t="shared" si="10"/>
        <v>#DIV/0!</v>
      </c>
      <c r="AH41" s="54" t="e">
        <f t="shared" si="11"/>
        <v>#DIV/0!</v>
      </c>
      <c r="AI41" s="54" t="e">
        <f t="shared" si="12"/>
        <v>#DIV/0!</v>
      </c>
      <c r="AJ41" s="54" t="e">
        <f t="shared" si="13"/>
        <v>#DIV/0!</v>
      </c>
      <c r="AK41" s="5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54"/>
      <c r="S42" s="54"/>
      <c r="T42" s="54"/>
      <c r="U42" s="54"/>
      <c r="V42" s="54"/>
      <c r="W42" s="54" t="e">
        <f t="shared" si="0"/>
        <v>#DIV/0!</v>
      </c>
      <c r="X42" s="54" t="e">
        <f t="shared" si="1"/>
        <v>#DIV/0!</v>
      </c>
      <c r="Y42" s="54" t="e">
        <f t="shared" si="2"/>
        <v>#DIV/0!</v>
      </c>
      <c r="Z42" s="54" t="e">
        <f t="shared" si="3"/>
        <v>#DIV/0!</v>
      </c>
      <c r="AA42" s="54" t="e">
        <f t="shared" si="4"/>
        <v>#DIV/0!</v>
      </c>
      <c r="AB42" s="54" t="e">
        <f t="shared" si="5"/>
        <v>#DIV/0!</v>
      </c>
      <c r="AC42" s="54" t="e">
        <f t="shared" si="6"/>
        <v>#DIV/0!</v>
      </c>
      <c r="AD42" s="54" t="e">
        <f t="shared" si="7"/>
        <v>#DIV/0!</v>
      </c>
      <c r="AE42" s="54" t="e">
        <f t="shared" si="8"/>
        <v>#DIV/0!</v>
      </c>
      <c r="AF42" s="54" t="e">
        <f t="shared" si="9"/>
        <v>#DIV/0!</v>
      </c>
      <c r="AG42" s="54" t="e">
        <f t="shared" si="10"/>
        <v>#DIV/0!</v>
      </c>
      <c r="AH42" s="54" t="e">
        <f t="shared" si="11"/>
        <v>#DIV/0!</v>
      </c>
      <c r="AI42" s="54" t="e">
        <f t="shared" si="12"/>
        <v>#DIV/0!</v>
      </c>
      <c r="AJ42" s="54" t="e">
        <f t="shared" si="13"/>
        <v>#DIV/0!</v>
      </c>
      <c r="AK42" s="5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58">
        <v>42</v>
      </c>
      <c r="J43" s="24">
        <v>41</v>
      </c>
      <c r="K43" s="5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54"/>
      <c r="S43" s="54"/>
      <c r="T43" s="54"/>
      <c r="U43" s="54"/>
      <c r="V43" s="54"/>
      <c r="W43" s="54" t="e">
        <f t="shared" si="0"/>
        <v>#DIV/0!</v>
      </c>
      <c r="X43" s="54" t="e">
        <f t="shared" si="1"/>
        <v>#DIV/0!</v>
      </c>
      <c r="Y43" s="54" t="e">
        <f t="shared" si="2"/>
        <v>#DIV/0!</v>
      </c>
      <c r="Z43" s="54" t="e">
        <f t="shared" si="3"/>
        <v>#DIV/0!</v>
      </c>
      <c r="AA43" s="54" t="e">
        <f t="shared" si="4"/>
        <v>#DIV/0!</v>
      </c>
      <c r="AB43" s="54" t="e">
        <f t="shared" si="5"/>
        <v>#DIV/0!</v>
      </c>
      <c r="AC43" s="54" t="e">
        <f t="shared" si="6"/>
        <v>#DIV/0!</v>
      </c>
      <c r="AD43" s="54" t="e">
        <f t="shared" si="7"/>
        <v>#DIV/0!</v>
      </c>
      <c r="AE43" s="54" t="e">
        <f t="shared" si="8"/>
        <v>#DIV/0!</v>
      </c>
      <c r="AF43" s="54" t="e">
        <f t="shared" si="9"/>
        <v>#DIV/0!</v>
      </c>
      <c r="AG43" s="54" t="e">
        <f t="shared" si="10"/>
        <v>#DIV/0!</v>
      </c>
      <c r="AH43" s="54" t="e">
        <f t="shared" si="11"/>
        <v>#DIV/0!</v>
      </c>
      <c r="AI43" s="54" t="e">
        <f t="shared" si="12"/>
        <v>#DIV/0!</v>
      </c>
      <c r="AJ43" s="54" t="e">
        <f t="shared" si="13"/>
        <v>#DIV/0!</v>
      </c>
      <c r="AK43" s="5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58">
        <v>41</v>
      </c>
      <c r="J44" s="24">
        <v>40</v>
      </c>
      <c r="K44" s="5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54"/>
      <c r="S44" s="54"/>
      <c r="T44" s="54"/>
      <c r="U44" s="54"/>
      <c r="V44" s="54"/>
      <c r="W44" s="54" t="e">
        <f t="shared" si="0"/>
        <v>#DIV/0!</v>
      </c>
      <c r="X44" s="54" t="e">
        <f t="shared" si="1"/>
        <v>#DIV/0!</v>
      </c>
      <c r="Y44" s="54" t="e">
        <f t="shared" si="2"/>
        <v>#DIV/0!</v>
      </c>
      <c r="Z44" s="54" t="e">
        <f t="shared" si="3"/>
        <v>#DIV/0!</v>
      </c>
      <c r="AA44" s="54" t="e">
        <f t="shared" si="4"/>
        <v>#DIV/0!</v>
      </c>
      <c r="AB44" s="54" t="e">
        <f t="shared" si="5"/>
        <v>#DIV/0!</v>
      </c>
      <c r="AC44" s="54" t="e">
        <f t="shared" si="6"/>
        <v>#DIV/0!</v>
      </c>
      <c r="AD44" s="54" t="e">
        <f t="shared" si="7"/>
        <v>#DIV/0!</v>
      </c>
      <c r="AE44" s="54" t="e">
        <f t="shared" si="8"/>
        <v>#DIV/0!</v>
      </c>
      <c r="AF44" s="54" t="e">
        <f t="shared" si="9"/>
        <v>#DIV/0!</v>
      </c>
      <c r="AG44" s="54" t="e">
        <f t="shared" si="10"/>
        <v>#DIV/0!</v>
      </c>
      <c r="AH44" s="54" t="e">
        <f t="shared" si="11"/>
        <v>#DIV/0!</v>
      </c>
      <c r="AI44" s="54" t="e">
        <f t="shared" si="12"/>
        <v>#DIV/0!</v>
      </c>
      <c r="AJ44" s="54" t="e">
        <f t="shared" si="13"/>
        <v>#DIV/0!</v>
      </c>
      <c r="AK44" s="5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58">
        <v>40</v>
      </c>
      <c r="J45" s="24">
        <v>39</v>
      </c>
      <c r="K45" s="5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54"/>
      <c r="S45" s="54"/>
      <c r="T45" s="54"/>
      <c r="U45" s="54"/>
      <c r="V45" s="54"/>
      <c r="W45" s="54" t="e">
        <f t="shared" si="0"/>
        <v>#DIV/0!</v>
      </c>
      <c r="X45" s="54" t="e">
        <f t="shared" si="1"/>
        <v>#DIV/0!</v>
      </c>
      <c r="Y45" s="54" t="e">
        <f t="shared" si="2"/>
        <v>#DIV/0!</v>
      </c>
      <c r="Z45" s="54" t="e">
        <f t="shared" si="3"/>
        <v>#DIV/0!</v>
      </c>
      <c r="AA45" s="54" t="e">
        <f t="shared" si="4"/>
        <v>#DIV/0!</v>
      </c>
      <c r="AB45" s="54" t="e">
        <f t="shared" si="5"/>
        <v>#DIV/0!</v>
      </c>
      <c r="AC45" s="54" t="e">
        <f t="shared" si="6"/>
        <v>#DIV/0!</v>
      </c>
      <c r="AD45" s="54" t="e">
        <f t="shared" si="7"/>
        <v>#DIV/0!</v>
      </c>
      <c r="AE45" s="54" t="e">
        <f t="shared" si="8"/>
        <v>#DIV/0!</v>
      </c>
      <c r="AF45" s="54" t="e">
        <f t="shared" si="9"/>
        <v>#DIV/0!</v>
      </c>
      <c r="AG45" s="54" t="e">
        <f t="shared" si="10"/>
        <v>#DIV/0!</v>
      </c>
      <c r="AH45" s="54" t="e">
        <f t="shared" si="11"/>
        <v>#DIV/0!</v>
      </c>
      <c r="AI45" s="54" t="e">
        <f t="shared" si="12"/>
        <v>#DIV/0!</v>
      </c>
      <c r="AJ45" s="54" t="e">
        <f t="shared" si="13"/>
        <v>#DIV/0!</v>
      </c>
      <c r="AK45" s="5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7">
        <v>39</v>
      </c>
      <c r="J46" s="18">
        <v>37</v>
      </c>
      <c r="K46" s="57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54"/>
      <c r="S46" s="54"/>
      <c r="T46" s="54"/>
      <c r="U46" s="54"/>
      <c r="V46" s="54"/>
      <c r="W46" s="54" t="e">
        <f t="shared" si="0"/>
        <v>#DIV/0!</v>
      </c>
      <c r="X46" s="54" t="e">
        <f t="shared" si="1"/>
        <v>#DIV/0!</v>
      </c>
      <c r="Y46" s="54" t="e">
        <f t="shared" si="2"/>
        <v>#DIV/0!</v>
      </c>
      <c r="Z46" s="54" t="e">
        <f t="shared" si="3"/>
        <v>#DIV/0!</v>
      </c>
      <c r="AA46" s="54" t="e">
        <f t="shared" si="4"/>
        <v>#DIV/0!</v>
      </c>
      <c r="AB46" s="54" t="e">
        <f t="shared" si="5"/>
        <v>#DIV/0!</v>
      </c>
      <c r="AC46" s="54" t="e">
        <f t="shared" si="6"/>
        <v>#DIV/0!</v>
      </c>
      <c r="AD46" s="54" t="e">
        <f t="shared" si="7"/>
        <v>#DIV/0!</v>
      </c>
      <c r="AE46" s="54" t="e">
        <f t="shared" si="8"/>
        <v>#DIV/0!</v>
      </c>
      <c r="AF46" s="54" t="e">
        <f t="shared" si="9"/>
        <v>#DIV/0!</v>
      </c>
      <c r="AG46" s="54" t="e">
        <f t="shared" si="10"/>
        <v>#DIV/0!</v>
      </c>
      <c r="AH46" s="54" t="e">
        <f t="shared" si="11"/>
        <v>#DIV/0!</v>
      </c>
      <c r="AI46" s="54" t="e">
        <f t="shared" si="12"/>
        <v>#DIV/0!</v>
      </c>
      <c r="AJ46" s="54" t="e">
        <f t="shared" si="13"/>
        <v>#DIV/0!</v>
      </c>
      <c r="AK46" s="5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59">
        <v>19</v>
      </c>
      <c r="Q47" s="22">
        <v>0.69</v>
      </c>
      <c r="R47" s="54"/>
      <c r="S47" s="54"/>
      <c r="T47" s="54"/>
      <c r="U47" s="54"/>
      <c r="V47" s="54"/>
      <c r="W47" s="54" t="e">
        <f t="shared" si="0"/>
        <v>#DIV/0!</v>
      </c>
      <c r="X47" s="54" t="e">
        <f t="shared" si="1"/>
        <v>#DIV/0!</v>
      </c>
      <c r="Y47" s="54" t="e">
        <f t="shared" si="2"/>
        <v>#DIV/0!</v>
      </c>
      <c r="Z47" s="54" t="e">
        <f t="shared" si="3"/>
        <v>#DIV/0!</v>
      </c>
      <c r="AA47" s="54" t="e">
        <f t="shared" si="4"/>
        <v>#DIV/0!</v>
      </c>
      <c r="AB47" s="54" t="e">
        <f t="shared" si="5"/>
        <v>#DIV/0!</v>
      </c>
      <c r="AC47" s="54" t="e">
        <f t="shared" si="6"/>
        <v>#DIV/0!</v>
      </c>
      <c r="AD47" s="54" t="e">
        <f t="shared" si="7"/>
        <v>#DIV/0!</v>
      </c>
      <c r="AE47" s="54" t="e">
        <f t="shared" si="8"/>
        <v>#DIV/0!</v>
      </c>
      <c r="AF47" s="54" t="e">
        <f t="shared" si="9"/>
        <v>#DIV/0!</v>
      </c>
      <c r="AG47" s="54" t="e">
        <f t="shared" si="10"/>
        <v>#DIV/0!</v>
      </c>
      <c r="AH47" s="54" t="e">
        <f t="shared" si="11"/>
        <v>#DIV/0!</v>
      </c>
      <c r="AI47" s="54" t="e">
        <f t="shared" si="12"/>
        <v>#DIV/0!</v>
      </c>
      <c r="AJ47" s="54" t="e">
        <f t="shared" si="13"/>
        <v>#DIV/0!</v>
      </c>
      <c r="AK47" s="54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58">
        <v>37</v>
      </c>
      <c r="J48" s="24">
        <v>35</v>
      </c>
      <c r="K48" s="58">
        <v>34</v>
      </c>
      <c r="L48" s="24">
        <v>32</v>
      </c>
      <c r="M48" s="24">
        <v>30</v>
      </c>
      <c r="N48" s="24">
        <v>28</v>
      </c>
      <c r="O48" s="24">
        <v>24</v>
      </c>
      <c r="P48" s="60">
        <v>18</v>
      </c>
      <c r="Q48" s="24">
        <v>0.68</v>
      </c>
      <c r="R48" s="54"/>
      <c r="S48" s="54"/>
      <c r="T48" s="54"/>
      <c r="U48" s="54"/>
      <c r="V48" s="54"/>
      <c r="W48" s="54" t="e">
        <f t="shared" si="0"/>
        <v>#DIV/0!</v>
      </c>
      <c r="X48" s="54" t="e">
        <f t="shared" si="1"/>
        <v>#DIV/0!</v>
      </c>
      <c r="Y48" s="54" t="e">
        <f t="shared" si="2"/>
        <v>#DIV/0!</v>
      </c>
      <c r="Z48" s="54" t="e">
        <f t="shared" si="3"/>
        <v>#DIV/0!</v>
      </c>
      <c r="AA48" s="54" t="e">
        <f t="shared" si="4"/>
        <v>#DIV/0!</v>
      </c>
      <c r="AB48" s="54" t="e">
        <f t="shared" si="5"/>
        <v>#DIV/0!</v>
      </c>
      <c r="AC48" s="54" t="e">
        <f t="shared" si="6"/>
        <v>#DIV/0!</v>
      </c>
      <c r="AD48" s="54" t="e">
        <f t="shared" si="7"/>
        <v>#DIV/0!</v>
      </c>
      <c r="AE48" s="54" t="e">
        <f t="shared" si="8"/>
        <v>#DIV/0!</v>
      </c>
      <c r="AF48" s="54" t="e">
        <f t="shared" si="9"/>
        <v>#DIV/0!</v>
      </c>
      <c r="AG48" s="54" t="e">
        <f t="shared" si="10"/>
        <v>#DIV/0!</v>
      </c>
      <c r="AH48" s="54" t="e">
        <f t="shared" si="11"/>
        <v>#DIV/0!</v>
      </c>
      <c r="AI48" s="54" t="e">
        <f t="shared" si="12"/>
        <v>#DIV/0!</v>
      </c>
      <c r="AJ48" s="54" t="e">
        <f t="shared" si="13"/>
        <v>#DIV/0!</v>
      </c>
      <c r="AK48" s="54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58">
        <v>36</v>
      </c>
      <c r="J49" s="24">
        <v>34</v>
      </c>
      <c r="K49" s="58">
        <v>33</v>
      </c>
      <c r="L49" s="24">
        <v>31</v>
      </c>
      <c r="M49" s="24">
        <v>29</v>
      </c>
      <c r="N49" s="24">
        <v>27</v>
      </c>
      <c r="O49" s="24">
        <v>23</v>
      </c>
      <c r="P49" s="60">
        <v>17</v>
      </c>
      <c r="Q49" s="24">
        <v>0.67</v>
      </c>
      <c r="R49" s="54"/>
      <c r="S49" s="54"/>
      <c r="T49" s="54"/>
      <c r="U49" s="54"/>
      <c r="V49" s="54"/>
      <c r="W49" s="54" t="e">
        <f t="shared" si="0"/>
        <v>#DIV/0!</v>
      </c>
      <c r="X49" s="54" t="e">
        <f t="shared" si="1"/>
        <v>#DIV/0!</v>
      </c>
      <c r="Y49" s="54" t="e">
        <f t="shared" si="2"/>
        <v>#DIV/0!</v>
      </c>
      <c r="Z49" s="54" t="e">
        <f t="shared" si="3"/>
        <v>#DIV/0!</v>
      </c>
      <c r="AA49" s="54" t="e">
        <f t="shared" si="4"/>
        <v>#DIV/0!</v>
      </c>
      <c r="AB49" s="54" t="e">
        <f t="shared" si="5"/>
        <v>#DIV/0!</v>
      </c>
      <c r="AC49" s="54" t="e">
        <f t="shared" si="6"/>
        <v>#DIV/0!</v>
      </c>
      <c r="AD49" s="54" t="e">
        <f t="shared" si="7"/>
        <v>#DIV/0!</v>
      </c>
      <c r="AE49" s="54" t="e">
        <f t="shared" si="8"/>
        <v>#DIV/0!</v>
      </c>
      <c r="AF49" s="54" t="e">
        <f t="shared" si="9"/>
        <v>#DIV/0!</v>
      </c>
      <c r="AG49" s="54" t="e">
        <f t="shared" si="10"/>
        <v>#DIV/0!</v>
      </c>
      <c r="AH49" s="54" t="e">
        <f t="shared" si="11"/>
        <v>#DIV/0!</v>
      </c>
      <c r="AI49" s="54" t="e">
        <f t="shared" si="12"/>
        <v>#DIV/0!</v>
      </c>
      <c r="AJ49" s="54" t="e">
        <f t="shared" si="13"/>
        <v>#DIV/0!</v>
      </c>
      <c r="AK49" s="54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58">
        <v>35</v>
      </c>
      <c r="J50" s="24">
        <v>33</v>
      </c>
      <c r="K50" s="58">
        <v>32</v>
      </c>
      <c r="L50" s="24">
        <v>30</v>
      </c>
      <c r="M50" s="24">
        <v>28</v>
      </c>
      <c r="N50" s="24">
        <v>26</v>
      </c>
      <c r="O50" s="24">
        <v>22</v>
      </c>
      <c r="P50" s="60">
        <v>16</v>
      </c>
      <c r="Q50" s="24">
        <v>0.66</v>
      </c>
      <c r="R50" s="54"/>
      <c r="S50" s="54"/>
      <c r="T50" s="54"/>
      <c r="U50" s="54"/>
      <c r="V50" s="54"/>
      <c r="W50" s="54" t="e">
        <f t="shared" si="0"/>
        <v>#DIV/0!</v>
      </c>
      <c r="X50" s="54" t="e">
        <f t="shared" si="1"/>
        <v>#DIV/0!</v>
      </c>
      <c r="Y50" s="54" t="e">
        <f t="shared" si="2"/>
        <v>#DIV/0!</v>
      </c>
      <c r="Z50" s="54" t="e">
        <f t="shared" si="3"/>
        <v>#DIV/0!</v>
      </c>
      <c r="AA50" s="54" t="e">
        <f t="shared" si="4"/>
        <v>#DIV/0!</v>
      </c>
      <c r="AB50" s="54" t="e">
        <f t="shared" si="5"/>
        <v>#DIV/0!</v>
      </c>
      <c r="AC50" s="54" t="e">
        <f t="shared" si="6"/>
        <v>#DIV/0!</v>
      </c>
      <c r="AD50" s="54" t="e">
        <f t="shared" si="7"/>
        <v>#DIV/0!</v>
      </c>
      <c r="AE50" s="54" t="e">
        <f t="shared" si="8"/>
        <v>#DIV/0!</v>
      </c>
      <c r="AF50" s="54" t="e">
        <f t="shared" si="9"/>
        <v>#DIV/0!</v>
      </c>
      <c r="AG50" s="54" t="e">
        <f t="shared" si="10"/>
        <v>#DIV/0!</v>
      </c>
      <c r="AH50" s="54" t="e">
        <f t="shared" si="11"/>
        <v>#DIV/0!</v>
      </c>
      <c r="AI50" s="54" t="e">
        <f t="shared" si="12"/>
        <v>#DIV/0!</v>
      </c>
      <c r="AJ50" s="54" t="e">
        <f t="shared" si="13"/>
        <v>#DIV/0!</v>
      </c>
      <c r="AK50" s="54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7">
        <v>34</v>
      </c>
      <c r="J51" s="18">
        <v>32</v>
      </c>
      <c r="K51" s="57">
        <v>31</v>
      </c>
      <c r="L51" s="18">
        <v>29</v>
      </c>
      <c r="M51" s="18">
        <v>27</v>
      </c>
      <c r="N51" s="18">
        <v>25</v>
      </c>
      <c r="O51" s="18">
        <v>21</v>
      </c>
      <c r="P51" s="56">
        <v>15</v>
      </c>
      <c r="Q51" s="18">
        <v>0.65</v>
      </c>
      <c r="R51" s="54"/>
      <c r="S51" s="54"/>
      <c r="T51" s="54"/>
      <c r="U51" s="54"/>
      <c r="V51" s="54"/>
      <c r="W51" s="54" t="e">
        <f>IF(AND($V$5=$B$4,$V$4&gt;=B51,$V$4&lt;B50),Q51,0)</f>
        <v>#DIV/0!</v>
      </c>
      <c r="X51" s="54" t="e">
        <f t="shared" si="1"/>
        <v>#DIV/0!</v>
      </c>
      <c r="Y51" s="54" t="e">
        <f t="shared" si="2"/>
        <v>#DIV/0!</v>
      </c>
      <c r="Z51" s="54" t="e">
        <f t="shared" si="3"/>
        <v>#DIV/0!</v>
      </c>
      <c r="AA51" s="54" t="e">
        <f t="shared" si="4"/>
        <v>#DIV/0!</v>
      </c>
      <c r="AB51" s="54" t="e">
        <f t="shared" si="5"/>
        <v>#DIV/0!</v>
      </c>
      <c r="AC51" s="54" t="e">
        <f t="shared" si="6"/>
        <v>#DIV/0!</v>
      </c>
      <c r="AD51" s="54" t="e">
        <f t="shared" si="7"/>
        <v>#DIV/0!</v>
      </c>
      <c r="AE51" s="54" t="e">
        <f t="shared" si="8"/>
        <v>#DIV/0!</v>
      </c>
      <c r="AF51" s="54" t="e">
        <f t="shared" si="9"/>
        <v>#DIV/0!</v>
      </c>
      <c r="AG51" s="54" t="e">
        <f t="shared" si="10"/>
        <v>#DIV/0!</v>
      </c>
      <c r="AH51" s="54" t="e">
        <f t="shared" si="11"/>
        <v>#DIV/0!</v>
      </c>
      <c r="AI51" s="54" t="e">
        <f t="shared" si="12"/>
        <v>#DIV/0!</v>
      </c>
      <c r="AJ51" s="54" t="e">
        <f t="shared" si="13"/>
        <v>#DIV/0!</v>
      </c>
      <c r="AK51" s="54" t="e">
        <f t="shared" si="14"/>
        <v>#DIV/0!</v>
      </c>
    </row>
    <row r="52" spans="2:37" ht="18" x14ac:dyDescent="0.45">
      <c r="B52" s="126" t="s">
        <v>126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8" t="s">
        <v>16</v>
      </c>
      <c r="R52" s="54"/>
      <c r="S52" s="54"/>
      <c r="T52" s="54"/>
      <c r="U52" s="54"/>
      <c r="V52" s="54"/>
      <c r="W52" s="54" t="e">
        <f>IF(AND($V$5=B4,$V$4&lt;B51),0,0)</f>
        <v>#DIV/0!</v>
      </c>
      <c r="X52" s="54" t="e">
        <f>IF(AND($V$5=C4,$V$4&lt;C51),0,0)</f>
        <v>#DIV/0!</v>
      </c>
      <c r="Y52" s="54" t="e">
        <f t="shared" ref="Y52:AK52" si="15">IF(AND($V$5=D4,$V$4&lt;D51),0,0)</f>
        <v>#DIV/0!</v>
      </c>
      <c r="Z52" s="54" t="e">
        <f t="shared" si="15"/>
        <v>#DIV/0!</v>
      </c>
      <c r="AA52" s="54" t="e">
        <f t="shared" si="15"/>
        <v>#DIV/0!</v>
      </c>
      <c r="AB52" s="54" t="e">
        <f t="shared" si="15"/>
        <v>#DIV/0!</v>
      </c>
      <c r="AC52" s="54" t="e">
        <f t="shared" si="15"/>
        <v>#DIV/0!</v>
      </c>
      <c r="AD52" s="54" t="e">
        <f t="shared" si="15"/>
        <v>#DIV/0!</v>
      </c>
      <c r="AE52" s="54" t="e">
        <f t="shared" si="15"/>
        <v>#DIV/0!</v>
      </c>
      <c r="AF52" s="54" t="e">
        <f t="shared" si="15"/>
        <v>#DIV/0!</v>
      </c>
      <c r="AG52" s="54" t="e">
        <f t="shared" si="15"/>
        <v>#DIV/0!</v>
      </c>
      <c r="AH52" s="54" t="e">
        <f t="shared" si="15"/>
        <v>#DIV/0!</v>
      </c>
      <c r="AI52" s="54" t="e">
        <f t="shared" si="15"/>
        <v>#DIV/0!</v>
      </c>
      <c r="AJ52" s="54" t="e">
        <f t="shared" si="15"/>
        <v>#DIV/0!</v>
      </c>
      <c r="AK52" s="54" t="e">
        <f t="shared" si="15"/>
        <v>#DIV/0!</v>
      </c>
    </row>
  </sheetData>
  <sheetProtection algorithmName="SHA-512" hashValue="MzHC1q9ZQxqsHij12tg9LjbxAQyjGrsny4vnd/YJBj+sZryuB827kAFaojgWlunIJiAP0ycqMn1nBlJ9dHo9SQ==" saltValue="wQ1WxRTliQr5cXkLGJQO4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2</vt:i4>
      </vt:variant>
    </vt:vector>
  </HeadingPairs>
  <TitlesOfParts>
    <vt:vector size="51" baseType="lpstr">
      <vt:lpstr>ضریب پرداخت آسفالت سرد-قیرمحلول</vt:lpstr>
      <vt:lpstr>ورودی دانه بندی</vt:lpstr>
      <vt:lpstr>Pu-void</vt:lpstr>
      <vt:lpstr>Pl-void</vt:lpstr>
      <vt:lpstr>ورودی درصدقیر و ...</vt:lpstr>
      <vt:lpstr>Category II-void</vt:lpstr>
      <vt:lpstr>Pu-مقاومت مارشال</vt:lpstr>
      <vt:lpstr>Pl-مقاومت مارشال</vt:lpstr>
      <vt:lpstr>Category II-مقاومت مارشال</vt:lpstr>
      <vt:lpstr>Pu-مقدار قیر</vt:lpstr>
      <vt:lpstr>Pl-مقدار قیر</vt:lpstr>
      <vt:lpstr>Category II-مقدار قیر</vt:lpstr>
      <vt:lpstr>Pu-الک 200</vt:lpstr>
      <vt:lpstr>Pl-الک 200 </vt:lpstr>
      <vt:lpstr>Category II-الک 200</vt:lpstr>
      <vt:lpstr>Pu-الک 50</vt:lpstr>
      <vt:lpstr>Pl-الک 50</vt:lpstr>
      <vt:lpstr>Category II-الک 50</vt:lpstr>
      <vt:lpstr>Pu-الک 8اینچ</vt:lpstr>
      <vt:lpstr>Pl-الک 8اینچ</vt:lpstr>
      <vt:lpstr>Category II-الک 8اینچ</vt:lpstr>
      <vt:lpstr>Pu-الک 4اینچ </vt:lpstr>
      <vt:lpstr>Pl-الک 4اینچ</vt:lpstr>
      <vt:lpstr>Category II- الک 4اینچ </vt:lpstr>
      <vt:lpstr>Pu-الک 3-8 اینچ</vt:lpstr>
      <vt:lpstr>Pl-الک 3-8 اینچ </vt:lpstr>
      <vt:lpstr>Category II- الک 3-8 اینچ </vt:lpstr>
      <vt:lpstr>Pu-الک 1 اینچ</vt:lpstr>
      <vt:lpstr>Pl-الک 1 اینچ</vt:lpstr>
      <vt:lpstr>Category II- الک 1 اینچ</vt:lpstr>
      <vt:lpstr>Pu-بزرگترین الک</vt:lpstr>
      <vt:lpstr>Pl-بزرگترین الک</vt:lpstr>
      <vt:lpstr>Category II- بزرگترین الک</vt:lpstr>
      <vt:lpstr>Pu-شکستگی</vt:lpstr>
      <vt:lpstr>Pl-شکستگی</vt:lpstr>
      <vt:lpstr>Category II-شکستگی</vt:lpstr>
      <vt:lpstr>Pu- الک0.5 </vt:lpstr>
      <vt:lpstr>Pl-الک0.5</vt:lpstr>
      <vt:lpstr>Category II-الک0.5</vt:lpstr>
      <vt:lpstr>Pu- الک16 </vt:lpstr>
      <vt:lpstr>Category II-الک16</vt:lpstr>
      <vt:lpstr>Pl-الک16</vt:lpstr>
      <vt:lpstr>Pu- الک 30</vt:lpstr>
      <vt:lpstr>Pl-الک30</vt:lpstr>
      <vt:lpstr>Category II-الک 30</vt:lpstr>
      <vt:lpstr>Pl-الک100</vt:lpstr>
      <vt:lpstr>Pu-الک100</vt:lpstr>
      <vt:lpstr>Category II-الک100</vt:lpstr>
      <vt:lpstr>پردازش</vt:lpstr>
      <vt:lpstr>'ضریب پرداخت آسفالت سرد-قیرمحلول'!Print_Area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2022-02-19T11:30:17Z</dcterms:modified>
</cp:coreProperties>
</file>